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05" windowHeight="8700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1'!$9:$16</definedName>
    <definedName name="_xlnm.Print_Titles" localSheetId="1">'Приложение 2'!$9:$16</definedName>
    <definedName name="_xlnm.Print_Area" localSheetId="0">'Приложение 1'!$A$1:$AG$62</definedName>
    <definedName name="_xlnm.Print_Area" localSheetId="1">'Приложение 2'!$A$1:$AF$32</definedName>
  </definedNames>
  <calcPr fullCalcOnLoad="1" refMode="R1C1"/>
</workbook>
</file>

<file path=xl/sharedStrings.xml><?xml version="1.0" encoding="utf-8"?>
<sst xmlns="http://schemas.openxmlformats.org/spreadsheetml/2006/main" count="275" uniqueCount="138">
  <si>
    <t>подпись</t>
  </si>
  <si>
    <t>расшифровка подписи</t>
  </si>
  <si>
    <t>Всего</t>
  </si>
  <si>
    <t>№ п/п</t>
  </si>
  <si>
    <t>Наименование дисциплины</t>
  </si>
  <si>
    <t xml:space="preserve">  Распределение по семестрам форм контроля </t>
  </si>
  <si>
    <t>Трудоемкость дисциплины</t>
  </si>
  <si>
    <t>Распределение нагрузки по курсам и семестрам</t>
  </si>
  <si>
    <t>Аудиторная работа</t>
  </si>
  <si>
    <t>самостоятельная работа</t>
  </si>
  <si>
    <t>1 курс</t>
  </si>
  <si>
    <t>2 курс</t>
  </si>
  <si>
    <t>3 курс</t>
  </si>
  <si>
    <t>Кафедра</t>
  </si>
  <si>
    <t>Общие часы</t>
  </si>
  <si>
    <t>в том числе</t>
  </si>
  <si>
    <t>всего</t>
  </si>
  <si>
    <t>1 семестр</t>
  </si>
  <si>
    <t xml:space="preserve">2 семестр </t>
  </si>
  <si>
    <t>3 семестр</t>
  </si>
  <si>
    <t>4 семестр</t>
  </si>
  <si>
    <t>5 семестр</t>
  </si>
  <si>
    <t xml:space="preserve">6 семестр </t>
  </si>
  <si>
    <t>экзамены</t>
  </si>
  <si>
    <t>зачеты</t>
  </si>
  <si>
    <t>контрольные</t>
  </si>
  <si>
    <t>курсовые</t>
  </si>
  <si>
    <t xml:space="preserve">лекции </t>
  </si>
  <si>
    <t>практичес.</t>
  </si>
  <si>
    <t>Лаборат.</t>
  </si>
  <si>
    <t>Количество недель в семестре</t>
  </si>
  <si>
    <t>л</t>
  </si>
  <si>
    <t>п</t>
  </si>
  <si>
    <t>лб</t>
  </si>
  <si>
    <t>Утверждаю</t>
  </si>
  <si>
    <t>ЗЕТ</t>
  </si>
  <si>
    <t xml:space="preserve"> расшифровка подписи</t>
  </si>
  <si>
    <t>Итого за период обучения</t>
  </si>
  <si>
    <t>Перечень (коды) формируемых компетенций</t>
  </si>
  <si>
    <t>Философская антропология</t>
  </si>
  <si>
    <t>Онтология и теория познания</t>
  </si>
  <si>
    <t>Философия искусства</t>
  </si>
  <si>
    <t>7</t>
  </si>
  <si>
    <t>6</t>
  </si>
  <si>
    <t>8</t>
  </si>
  <si>
    <t>ВЫСШЕГО ОБРАЗОВАНИЯ</t>
  </si>
  <si>
    <t>___________И.Г. Шишкин</t>
  </si>
  <si>
    <t>БАЗОВАЯ ЧАСТЬ</t>
  </si>
  <si>
    <t>История и философия науки</t>
  </si>
  <si>
    <t>УК-1, УК-2</t>
  </si>
  <si>
    <t>Иностранный язык (английский)</t>
  </si>
  <si>
    <t>Иностранных языков</t>
  </si>
  <si>
    <t>УК-3, УК-4</t>
  </si>
  <si>
    <t>Иностранный язык (немецкий)</t>
  </si>
  <si>
    <t>Инстранный язык (французский)</t>
  </si>
  <si>
    <t>Педагогика высшей школы</t>
  </si>
  <si>
    <t>ИТОГО. БАЗОВАЯ ЧАСТЬ</t>
  </si>
  <si>
    <t>ВАРИАТИВНАЯ ЧАСТЬ</t>
  </si>
  <si>
    <t>Психология высшей школы</t>
  </si>
  <si>
    <t>2</t>
  </si>
  <si>
    <t>3</t>
  </si>
  <si>
    <t>4</t>
  </si>
  <si>
    <t>Библиографическое обспечение научного исследования</t>
  </si>
  <si>
    <t>Информационные технологии в науке и образовании</t>
  </si>
  <si>
    <t>5</t>
  </si>
  <si>
    <t>Библиотечно-информационной деятельности</t>
  </si>
  <si>
    <t>Итого:  Дисциплины по выбору</t>
  </si>
  <si>
    <t>Итого:</t>
  </si>
  <si>
    <t>Блок 1: "Дисциплины (модули)"</t>
  </si>
  <si>
    <t>Блок 2  "Практика"</t>
  </si>
  <si>
    <t>Педагогическая практика</t>
  </si>
  <si>
    <t>2н</t>
  </si>
  <si>
    <t xml:space="preserve">Итого: </t>
  </si>
  <si>
    <t xml:space="preserve">Вариативная часть </t>
  </si>
  <si>
    <t>Блок 2 "Практика"</t>
  </si>
  <si>
    <t>Б 3.</t>
  </si>
  <si>
    <t>Блок 3 "Научно-исследовательская работа"</t>
  </si>
  <si>
    <t>1</t>
  </si>
  <si>
    <t>Ректор</t>
  </si>
  <si>
    <t>ФЕДЕРАЛЬНОЕ ГОСУДАРСТВЕННОЕ БЮДЖЕТНОЕ ОБРАЗОВАТЕЛЬНОЕ УЧРЕЖДЕНИЕ</t>
  </si>
  <si>
    <t>Научно-исследовательская работа аспиранта и подготовка диссертации на соискание ученой степени кандидата наук</t>
  </si>
  <si>
    <t>Итого: Блок 3  "Научно-исследовательская работа"</t>
  </si>
  <si>
    <t>12н</t>
  </si>
  <si>
    <t>18н</t>
  </si>
  <si>
    <t>Б.4</t>
  </si>
  <si>
    <t>Блок 4."Государственная итоговая аттестация (итоговая аттестация)"</t>
  </si>
  <si>
    <t>Государственный экзамен</t>
  </si>
  <si>
    <t>4н</t>
  </si>
  <si>
    <t>Б4. Блок 4 "Государственная итоговая аттестация (итоговая аттестация)"</t>
  </si>
  <si>
    <t>Заведующий кафедрой</t>
  </si>
  <si>
    <t>Е.М. Акулич</t>
  </si>
  <si>
    <t>Исследователь. Преподаватель-исследователь</t>
  </si>
  <si>
    <t>Квалификация (степень):</t>
  </si>
  <si>
    <t>Рабочий учебный план подготовки аспирантов</t>
  </si>
  <si>
    <t>Б 1. Блок 1 "Дисциплины (модули)"</t>
  </si>
  <si>
    <t>Дисциплины по выбору</t>
  </si>
  <si>
    <t>Итого: Б1. Блок 1 "Дисциплины (модули)"</t>
  </si>
  <si>
    <t>Протокол № ____от "__"_________2014 г.</t>
  </si>
  <si>
    <t>Логика научного исследования</t>
  </si>
  <si>
    <t xml:space="preserve"> Вариативная часть  (дисциплины по выбору)</t>
  </si>
  <si>
    <t>Вариативная часть (без дисциплин по выбору)</t>
  </si>
  <si>
    <t>Философия культуры</t>
  </si>
  <si>
    <t>Социология культуры</t>
  </si>
  <si>
    <t xml:space="preserve">                           Образовательная программа: 47.06.01 "Философия, этика и религиоведение"</t>
  </si>
  <si>
    <t>История философии</t>
  </si>
  <si>
    <t>Онтология культуры</t>
  </si>
  <si>
    <t>Образовательная программа: 47.06.01 "Философия, этика и религиоведение"</t>
  </si>
  <si>
    <t>ОПК-2, УК-5, УК-6</t>
  </si>
  <si>
    <t>УК-3, УК-5, ОПК-2</t>
  </si>
  <si>
    <t xml:space="preserve"> УК-1, УК-2, УК-4, ОПК-1, ПК-1, ПК-2, ПК-3, ПК-4, ПК-5</t>
  </si>
  <si>
    <t>УК-2, ПК-1, ПК-2, ПК-3, ПК-4, ПК-5</t>
  </si>
  <si>
    <t>УК-4, УК-6, ПК-1, ПК-2, ПК-3, ПК-4</t>
  </si>
  <si>
    <t>УК-2, ПК-4, ПК-5,</t>
  </si>
  <si>
    <t>УК-1, ПК-3, ПК-5</t>
  </si>
  <si>
    <t xml:space="preserve">                                                                                                                                                              Профиль: Онтология и теория познания</t>
  </si>
  <si>
    <t>16н</t>
  </si>
  <si>
    <t xml:space="preserve">                                                                                                                                                  Профиль: Онтология и теория познания</t>
  </si>
  <si>
    <t>Форма обучения : очная</t>
  </si>
  <si>
    <t>"___" ________________ 2016_г.</t>
  </si>
  <si>
    <t>"ТЮМЕНСКИЙ ГОСУДАРСТВЕННЫЙ ИНСТИТУТ КУЛЬТУРЫ"</t>
  </si>
  <si>
    <t>Социально-культурной деятельности, культурологии и социологии</t>
  </si>
  <si>
    <t>Гуманитарных дисциплин</t>
  </si>
  <si>
    <t>ОПК-5, УК-6</t>
  </si>
  <si>
    <t>УК-6, ОПК-1</t>
  </si>
  <si>
    <t>Ук-1, УК-2, ПК-1</t>
  </si>
  <si>
    <t>УК-1, УК-2, ОПК-1,      ПК-1, ПК-5</t>
  </si>
  <si>
    <t>УК-1, УК-2, ОПК-1,         ПК-1, ПК-4</t>
  </si>
  <si>
    <t>Научный доклад об основных результатах подготовленной научно-квалификационной  работы (диссертации)</t>
  </si>
  <si>
    <t>Декан факультета</t>
  </si>
  <si>
    <t>Проректор по учебной и научной работе</t>
  </si>
  <si>
    <t>А.Я. Криницкий</t>
  </si>
  <si>
    <t>Рабочий учебный план подготовки аспирантов утвержден решением Ученого совета Тюменского государственного института культуры</t>
  </si>
  <si>
    <t xml:space="preserve"> Протокол № _____ от______ сентября 2016 г.</t>
  </si>
  <si>
    <t xml:space="preserve">Приложение 1 к учебному плану </t>
  </si>
  <si>
    <t>УК-2, ОПК-1,  ПК-1,     ПК-3, ПК-4</t>
  </si>
  <si>
    <t>УК-2, ОПК-1, ПК-1, ПК-3</t>
  </si>
  <si>
    <t>Проректор по учебной                и научной работе</t>
  </si>
  <si>
    <t>ПК-1, ПК-2, ПК-3,                 ПК-4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</si>
</sst>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"/>
    <numFmt numFmtId="185" formatCode="d\ mmm"/>
    <numFmt numFmtId="186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b/>
      <sz val="6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/>
    </xf>
    <xf numFmtId="0" fontId="4" fillId="5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justify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/>
    </xf>
    <xf numFmtId="0" fontId="0" fillId="14" borderId="0" xfId="0" applyFill="1" applyBorder="1" applyAlignment="1">
      <alignment/>
    </xf>
    <xf numFmtId="0" fontId="4" fillId="30" borderId="10" xfId="0" applyFont="1" applyFill="1" applyBorder="1" applyAlignment="1">
      <alignment horizontal="left"/>
    </xf>
    <xf numFmtId="0" fontId="1" fillId="30" borderId="0" xfId="0" applyFont="1" applyFill="1" applyBorder="1" applyAlignment="1">
      <alignment/>
    </xf>
    <xf numFmtId="0" fontId="0" fillId="30" borderId="0" xfId="0" applyFill="1" applyBorder="1" applyAlignment="1">
      <alignment/>
    </xf>
    <xf numFmtId="49" fontId="3" fillId="31" borderId="10" xfId="0" applyNumberFormat="1" applyFont="1" applyFill="1" applyBorder="1" applyAlignment="1">
      <alignment/>
    </xf>
    <xf numFmtId="0" fontId="3" fillId="31" borderId="10" xfId="0" applyFont="1" applyFill="1" applyBorder="1" applyAlignment="1">
      <alignment horizontal="left"/>
    </xf>
    <xf numFmtId="0" fontId="3" fillId="31" borderId="10" xfId="0" applyFont="1" applyFill="1" applyBorder="1" applyAlignment="1">
      <alignment horizontal="center"/>
    </xf>
    <xf numFmtId="0" fontId="3" fillId="31" borderId="10" xfId="0" applyFont="1" applyFill="1" applyBorder="1" applyAlignment="1">
      <alignment/>
    </xf>
    <xf numFmtId="0" fontId="3" fillId="31" borderId="10" xfId="0" applyFont="1" applyFill="1" applyBorder="1" applyAlignment="1">
      <alignment horizontal="center" vertical="center"/>
    </xf>
    <xf numFmtId="0" fontId="3" fillId="31" borderId="10" xfId="0" applyFont="1" applyFill="1" applyBorder="1" applyAlignment="1">
      <alignment horizontal="center" vertical="justify"/>
    </xf>
    <xf numFmtId="0" fontId="0" fillId="31" borderId="0" xfId="0" applyFill="1" applyBorder="1" applyAlignment="1">
      <alignment/>
    </xf>
    <xf numFmtId="0" fontId="3" fillId="31" borderId="15" xfId="0" applyFont="1" applyFill="1" applyBorder="1" applyAlignment="1">
      <alignment horizontal="center"/>
    </xf>
    <xf numFmtId="0" fontId="3" fillId="31" borderId="15" xfId="0" applyFont="1" applyFill="1" applyBorder="1" applyAlignment="1">
      <alignment horizontal="center" vertical="center"/>
    </xf>
    <xf numFmtId="0" fontId="3" fillId="31" borderId="15" xfId="0" applyFont="1" applyFill="1" applyBorder="1" applyAlignment="1">
      <alignment horizontal="center" vertical="justify" wrapText="1"/>
    </xf>
    <xf numFmtId="0" fontId="3" fillId="0" borderId="16" xfId="0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/>
    </xf>
    <xf numFmtId="0" fontId="3" fillId="14" borderId="0" xfId="0" applyFont="1" applyFill="1" applyBorder="1" applyAlignment="1">
      <alignment/>
    </xf>
    <xf numFmtId="0" fontId="3" fillId="14" borderId="0" xfId="0" applyFont="1" applyFill="1" applyBorder="1" applyAlignment="1" applyProtection="1">
      <alignment horizontal="center"/>
      <protection hidden="1"/>
    </xf>
    <xf numFmtId="0" fontId="3" fillId="14" borderId="0" xfId="0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 vertical="justify" wrapText="1"/>
    </xf>
    <xf numFmtId="0" fontId="4" fillId="30" borderId="15" xfId="0" applyFont="1" applyFill="1" applyBorder="1" applyAlignment="1">
      <alignment horizontal="left"/>
    </xf>
    <xf numFmtId="0" fontId="3" fillId="31" borderId="16" xfId="0" applyFont="1" applyFill="1" applyBorder="1" applyAlignment="1">
      <alignment horizontal="center"/>
    </xf>
    <xf numFmtId="49" fontId="3" fillId="14" borderId="15" xfId="0" applyNumberFormat="1" applyFont="1" applyFill="1" applyBorder="1" applyAlignment="1">
      <alignment/>
    </xf>
    <xf numFmtId="0" fontId="3" fillId="14" borderId="15" xfId="0" applyFont="1" applyFill="1" applyBorder="1" applyAlignment="1">
      <alignment horizontal="left"/>
    </xf>
    <xf numFmtId="0" fontId="3" fillId="14" borderId="17" xfId="0" applyFont="1" applyFill="1" applyBorder="1" applyAlignment="1">
      <alignment horizontal="center"/>
    </xf>
    <xf numFmtId="49" fontId="3" fillId="14" borderId="18" xfId="0" applyNumberFormat="1" applyFont="1" applyFill="1" applyBorder="1" applyAlignment="1">
      <alignment/>
    </xf>
    <xf numFmtId="0" fontId="3" fillId="14" borderId="18" xfId="0" applyFont="1" applyFill="1" applyBorder="1" applyAlignment="1">
      <alignment horizontal="left" wrapText="1"/>
    </xf>
    <xf numFmtId="0" fontId="3" fillId="14" borderId="18" xfId="0" applyFont="1" applyFill="1" applyBorder="1" applyAlignment="1">
      <alignment horizontal="center"/>
    </xf>
    <xf numFmtId="0" fontId="3" fillId="14" borderId="18" xfId="0" applyFont="1" applyFill="1" applyBorder="1" applyAlignment="1">
      <alignment/>
    </xf>
    <xf numFmtId="0" fontId="3" fillId="14" borderId="18" xfId="0" applyFont="1" applyFill="1" applyBorder="1" applyAlignment="1" applyProtection="1">
      <alignment horizontal="center"/>
      <protection hidden="1"/>
    </xf>
    <xf numFmtId="0" fontId="3" fillId="14" borderId="18" xfId="0" applyFont="1" applyFill="1" applyBorder="1" applyAlignment="1">
      <alignment horizontal="center" vertical="center"/>
    </xf>
    <xf numFmtId="0" fontId="3" fillId="14" borderId="18" xfId="0" applyFont="1" applyFill="1" applyBorder="1" applyAlignment="1">
      <alignment horizontal="center" vertical="justify" wrapText="1"/>
    </xf>
    <xf numFmtId="0" fontId="0" fillId="0" borderId="18" xfId="0" applyFill="1" applyBorder="1" applyAlignment="1">
      <alignment/>
    </xf>
    <xf numFmtId="0" fontId="2" fillId="0" borderId="0" xfId="0" applyFont="1" applyFill="1" applyBorder="1" applyAlignment="1">
      <alignment horizontal="right" vertical="top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14" borderId="15" xfId="0" applyNumberFormat="1" applyFont="1" applyFill="1" applyBorder="1" applyAlignment="1">
      <alignment/>
    </xf>
    <xf numFmtId="49" fontId="3" fillId="14" borderId="13" xfId="0" applyNumberFormat="1" applyFont="1" applyFill="1" applyBorder="1" applyAlignment="1">
      <alignment vertical="center"/>
    </xf>
    <xf numFmtId="0" fontId="3" fillId="14" borderId="13" xfId="0" applyFont="1" applyFill="1" applyBorder="1" applyAlignment="1">
      <alignment horizontal="left" vertical="center"/>
    </xf>
    <xf numFmtId="0" fontId="3" fillId="14" borderId="16" xfId="0" applyFont="1" applyFill="1" applyBorder="1" applyAlignment="1">
      <alignment horizontal="center" vertical="center"/>
    </xf>
    <xf numFmtId="0" fontId="3" fillId="14" borderId="19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14" borderId="0" xfId="0" applyNumberFormat="1" applyFont="1" applyFill="1" applyBorder="1" applyAlignment="1">
      <alignment/>
    </xf>
    <xf numFmtId="49" fontId="3" fillId="14" borderId="20" xfId="0" applyNumberFormat="1" applyFont="1" applyFill="1" applyBorder="1" applyAlignment="1">
      <alignment/>
    </xf>
    <xf numFmtId="49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horizontal="center"/>
    </xf>
    <xf numFmtId="0" fontId="4" fillId="31" borderId="15" xfId="0" applyFont="1" applyFill="1" applyBorder="1" applyAlignment="1">
      <alignment horizontal="center"/>
    </xf>
    <xf numFmtId="0" fontId="4" fillId="31" borderId="15" xfId="0" applyFont="1" applyFill="1" applyBorder="1" applyAlignment="1">
      <alignment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14" borderId="16" xfId="0" applyFont="1" applyFill="1" applyBorder="1" applyAlignment="1">
      <alignment horizontal="center" vertical="center"/>
    </xf>
    <xf numFmtId="0" fontId="4" fillId="14" borderId="19" xfId="0" applyFont="1" applyFill="1" applyBorder="1" applyAlignment="1" applyProtection="1">
      <alignment horizontal="center" vertical="center"/>
      <protection hidden="1"/>
    </xf>
    <xf numFmtId="0" fontId="4" fillId="14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vertical="center" wrapText="1"/>
    </xf>
    <xf numFmtId="0" fontId="4" fillId="5" borderId="10" xfId="0" applyFont="1" applyFill="1" applyBorder="1" applyAlignment="1">
      <alignment wrapText="1"/>
    </xf>
    <xf numFmtId="0" fontId="10" fillId="5" borderId="10" xfId="0" applyFont="1" applyFill="1" applyBorder="1" applyAlignment="1">
      <alignment wrapText="1"/>
    </xf>
    <xf numFmtId="0" fontId="3" fillId="14" borderId="16" xfId="0" applyFont="1" applyFill="1" applyBorder="1" applyAlignment="1" applyProtection="1">
      <alignment horizontal="center" vertical="center"/>
      <protection hidden="1"/>
    </xf>
    <xf numFmtId="0" fontId="4" fillId="14" borderId="16" xfId="0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>
      <alignment/>
    </xf>
    <xf numFmtId="0" fontId="4" fillId="5" borderId="10" xfId="0" applyFont="1" applyFill="1" applyBorder="1" applyAlignment="1">
      <alignment horizontal="center" wrapText="1"/>
    </xf>
    <xf numFmtId="0" fontId="3" fillId="7" borderId="10" xfId="0" applyFont="1" applyFill="1" applyBorder="1" applyAlignment="1">
      <alignment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 applyProtection="1">
      <alignment horizontal="center" vertical="center" wrapText="1"/>
      <protection hidden="1"/>
    </xf>
    <xf numFmtId="0" fontId="0" fillId="7" borderId="0" xfId="0" applyFill="1" applyBorder="1" applyAlignment="1">
      <alignment vertical="center" wrapText="1"/>
    </xf>
    <xf numFmtId="0" fontId="3" fillId="7" borderId="10" xfId="0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3" fillId="0" borderId="18" xfId="0" applyFont="1" applyFill="1" applyBorder="1" applyAlignment="1" applyProtection="1">
      <alignment horizontal="center"/>
      <protection hidden="1"/>
    </xf>
    <xf numFmtId="0" fontId="0" fillId="0" borderId="21" xfId="0" applyFill="1" applyBorder="1" applyAlignment="1">
      <alignment/>
    </xf>
    <xf numFmtId="0" fontId="3" fillId="0" borderId="10" xfId="0" applyFont="1" applyFill="1" applyBorder="1" applyAlignment="1">
      <alignment vertical="center"/>
    </xf>
    <xf numFmtId="49" fontId="3" fillId="7" borderId="10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14" borderId="15" xfId="0" applyFont="1" applyFill="1" applyBorder="1" applyAlignment="1">
      <alignment horizontal="left" vertical="center"/>
    </xf>
    <xf numFmtId="0" fontId="3" fillId="14" borderId="10" xfId="0" applyFont="1" applyFill="1" applyBorder="1" applyAlignment="1">
      <alignment vertical="center"/>
    </xf>
    <xf numFmtId="0" fontId="3" fillId="14" borderId="10" xfId="0" applyFont="1" applyFill="1" applyBorder="1" applyAlignment="1" applyProtection="1">
      <alignment horizontal="center" vertical="center"/>
      <protection hidden="1"/>
    </xf>
    <xf numFmtId="0" fontId="3" fillId="14" borderId="14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 applyProtection="1">
      <alignment horizontal="center" vertical="center"/>
      <protection hidden="1"/>
    </xf>
    <xf numFmtId="49" fontId="3" fillId="7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textRotation="90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 textRotation="90"/>
    </xf>
    <xf numFmtId="0" fontId="3" fillId="0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4" fillId="35" borderId="12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textRotation="90"/>
    </xf>
    <xf numFmtId="0" fontId="6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textRotation="90" wrapText="1"/>
    </xf>
    <xf numFmtId="0" fontId="3" fillId="0" borderId="21" xfId="0" applyFont="1" applyFill="1" applyBorder="1" applyAlignment="1">
      <alignment horizontal="center" textRotation="90" wrapText="1"/>
    </xf>
    <xf numFmtId="0" fontId="3" fillId="0" borderId="19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view="pageBreakPreview" zoomScale="115" zoomScaleSheetLayoutView="115" workbookViewId="0" topLeftCell="A1">
      <selection activeCell="P53" sqref="P53"/>
    </sheetView>
  </sheetViews>
  <sheetFormatPr defaultColWidth="9.00390625" defaultRowHeight="12.75"/>
  <cols>
    <col min="1" max="1" width="4.875" style="1" customWidth="1"/>
    <col min="2" max="2" width="18.625" style="1" customWidth="1"/>
    <col min="3" max="5" width="3.125" style="1" customWidth="1"/>
    <col min="6" max="6" width="3.00390625" style="1" customWidth="1"/>
    <col min="7" max="11" width="4.125" style="1" customWidth="1"/>
    <col min="12" max="12" width="4.375" style="1" customWidth="1"/>
    <col min="13" max="13" width="4.125" style="1" customWidth="1"/>
    <col min="14" max="14" width="2.125" style="1" customWidth="1"/>
    <col min="15" max="15" width="2.25390625" style="1" customWidth="1"/>
    <col min="16" max="17" width="2.125" style="1" customWidth="1"/>
    <col min="18" max="18" width="2.75390625" style="1" customWidth="1"/>
    <col min="19" max="19" width="2.125" style="1" customWidth="1"/>
    <col min="20" max="20" width="2.00390625" style="1" customWidth="1"/>
    <col min="21" max="27" width="2.125" style="1" customWidth="1"/>
    <col min="28" max="28" width="2.25390625" style="1" customWidth="1"/>
    <col min="29" max="31" width="2.125" style="1" customWidth="1"/>
    <col min="32" max="32" width="15.875" style="1" customWidth="1"/>
    <col min="33" max="33" width="12.375" style="1" customWidth="1"/>
    <col min="34" max="16384" width="9.125" style="1" customWidth="1"/>
  </cols>
  <sheetData>
    <row r="1" spans="1:33" ht="12.75">
      <c r="A1" s="174" t="s">
        <v>79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</row>
    <row r="2" spans="2:33" ht="12.75">
      <c r="B2" s="10"/>
      <c r="C2" s="174" t="s">
        <v>45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1" t="s">
        <v>34</v>
      </c>
      <c r="AG2" s="11"/>
    </row>
    <row r="3" spans="2:32" ht="15" customHeight="1">
      <c r="B3" s="10"/>
      <c r="C3" s="174" t="s">
        <v>119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1" t="s">
        <v>78</v>
      </c>
    </row>
    <row r="4" spans="1:33" ht="12.75">
      <c r="A4" s="157" t="s">
        <v>92</v>
      </c>
      <c r="B4" s="158"/>
      <c r="C4" s="158"/>
      <c r="D4" s="158"/>
      <c r="E4" s="158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G4" s="11"/>
    </row>
    <row r="5" spans="1:33" ht="12.75">
      <c r="A5" s="175" t="s">
        <v>91</v>
      </c>
      <c r="B5" s="175"/>
      <c r="C5" s="175"/>
      <c r="D5" s="175"/>
      <c r="E5" s="175"/>
      <c r="F5" s="10"/>
      <c r="G5" s="10"/>
      <c r="H5" s="10"/>
      <c r="I5" s="10"/>
      <c r="J5" s="10"/>
      <c r="K5" s="10"/>
      <c r="L5" s="174" t="s">
        <v>93</v>
      </c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0"/>
      <c r="AB5" s="10"/>
      <c r="AC5" s="10"/>
      <c r="AD5" s="10"/>
      <c r="AE5" s="8"/>
      <c r="AF5" s="64"/>
      <c r="AG5" s="11" t="s">
        <v>46</v>
      </c>
    </row>
    <row r="6" spans="1:33" ht="12.75">
      <c r="A6" s="20"/>
      <c r="B6" s="20"/>
      <c r="C6" s="20"/>
      <c r="D6" s="20"/>
      <c r="E6" s="20"/>
      <c r="F6" s="20"/>
      <c r="G6" s="8"/>
      <c r="H6" s="91"/>
      <c r="N6" s="8"/>
      <c r="O6" s="8"/>
      <c r="P6" s="8"/>
      <c r="Q6" s="8"/>
      <c r="R6" s="8"/>
      <c r="S6" s="8"/>
      <c r="T6" s="8"/>
      <c r="U6" s="8"/>
      <c r="W6" s="10"/>
      <c r="X6" s="10"/>
      <c r="Y6" s="10"/>
      <c r="Z6" s="10"/>
      <c r="AA6" s="8"/>
      <c r="AB6" s="8"/>
      <c r="AC6" s="8"/>
      <c r="AE6" s="8"/>
      <c r="AF6" s="8"/>
      <c r="AG6" s="8"/>
    </row>
    <row r="7" spans="1:33" ht="12.75">
      <c r="A7" s="180" t="s">
        <v>117</v>
      </c>
      <c r="B7" s="180"/>
      <c r="C7" s="180"/>
      <c r="D7" s="180"/>
      <c r="F7" s="2"/>
      <c r="G7" s="191" t="s">
        <v>103</v>
      </c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8"/>
      <c r="AF7" s="8"/>
      <c r="AG7" s="11" t="s">
        <v>118</v>
      </c>
    </row>
    <row r="8" s="158" customFormat="1" ht="12.75">
      <c r="A8" s="157" t="s">
        <v>114</v>
      </c>
    </row>
    <row r="9" spans="1:33" ht="12.75" customHeight="1">
      <c r="A9" s="159" t="s">
        <v>3</v>
      </c>
      <c r="B9" s="159" t="s">
        <v>4</v>
      </c>
      <c r="C9" s="181" t="s">
        <v>5</v>
      </c>
      <c r="D9" s="182"/>
      <c r="E9" s="182"/>
      <c r="F9" s="183"/>
      <c r="G9" s="160" t="s">
        <v>6</v>
      </c>
      <c r="H9" s="160"/>
      <c r="I9" s="160"/>
      <c r="J9" s="160"/>
      <c r="K9" s="160"/>
      <c r="L9" s="160"/>
      <c r="M9" s="160"/>
      <c r="N9" s="160" t="s">
        <v>7</v>
      </c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70" t="s">
        <v>13</v>
      </c>
      <c r="AG9" s="161" t="s">
        <v>38</v>
      </c>
    </row>
    <row r="10" spans="1:33" ht="12.75" customHeight="1">
      <c r="A10" s="159"/>
      <c r="B10" s="159"/>
      <c r="C10" s="184"/>
      <c r="D10" s="185"/>
      <c r="E10" s="185"/>
      <c r="F10" s="186"/>
      <c r="G10" s="160" t="s">
        <v>2</v>
      </c>
      <c r="H10" s="160"/>
      <c r="I10" s="160" t="s">
        <v>8</v>
      </c>
      <c r="J10" s="160"/>
      <c r="K10" s="160"/>
      <c r="L10" s="160"/>
      <c r="M10" s="179" t="s">
        <v>9</v>
      </c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70"/>
      <c r="AG10" s="161"/>
    </row>
    <row r="11" spans="1:33" ht="12.75" customHeight="1">
      <c r="A11" s="159"/>
      <c r="B11" s="159"/>
      <c r="C11" s="184"/>
      <c r="D11" s="185"/>
      <c r="E11" s="185"/>
      <c r="F11" s="186"/>
      <c r="G11" s="160"/>
      <c r="H11" s="160"/>
      <c r="I11" s="160"/>
      <c r="J11" s="160"/>
      <c r="K11" s="160"/>
      <c r="L11" s="160"/>
      <c r="M11" s="179"/>
      <c r="N11" s="160" t="s">
        <v>10</v>
      </c>
      <c r="O11" s="160"/>
      <c r="P11" s="160"/>
      <c r="Q11" s="160"/>
      <c r="R11" s="160"/>
      <c r="S11" s="160"/>
      <c r="T11" s="160" t="s">
        <v>11</v>
      </c>
      <c r="U11" s="160"/>
      <c r="V11" s="160"/>
      <c r="W11" s="160"/>
      <c r="X11" s="160"/>
      <c r="Y11" s="160"/>
      <c r="Z11" s="160" t="s">
        <v>12</v>
      </c>
      <c r="AA11" s="160"/>
      <c r="AB11" s="160"/>
      <c r="AC11" s="160"/>
      <c r="AD11" s="160"/>
      <c r="AE11" s="160"/>
      <c r="AF11" s="170"/>
      <c r="AG11" s="161"/>
    </row>
    <row r="12" spans="1:33" ht="12.75">
      <c r="A12" s="159"/>
      <c r="B12" s="159"/>
      <c r="C12" s="184"/>
      <c r="D12" s="185"/>
      <c r="E12" s="185"/>
      <c r="F12" s="186"/>
      <c r="G12" s="160"/>
      <c r="H12" s="160"/>
      <c r="I12" s="160"/>
      <c r="J12" s="160"/>
      <c r="K12" s="160"/>
      <c r="L12" s="160"/>
      <c r="M12" s="179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70"/>
      <c r="AG12" s="161"/>
    </row>
    <row r="13" spans="1:33" ht="12.75" customHeight="1">
      <c r="A13" s="159"/>
      <c r="B13" s="159"/>
      <c r="C13" s="187"/>
      <c r="D13" s="188"/>
      <c r="E13" s="188"/>
      <c r="F13" s="189"/>
      <c r="G13" s="162" t="s">
        <v>14</v>
      </c>
      <c r="H13" s="162" t="s">
        <v>35</v>
      </c>
      <c r="I13" s="160" t="s">
        <v>15</v>
      </c>
      <c r="J13" s="160"/>
      <c r="K13" s="160"/>
      <c r="L13" s="162" t="s">
        <v>16</v>
      </c>
      <c r="M13" s="162" t="s">
        <v>16</v>
      </c>
      <c r="N13" s="160" t="s">
        <v>17</v>
      </c>
      <c r="O13" s="160"/>
      <c r="P13" s="160"/>
      <c r="Q13" s="160" t="s">
        <v>18</v>
      </c>
      <c r="R13" s="160"/>
      <c r="S13" s="160"/>
      <c r="T13" s="160" t="s">
        <v>19</v>
      </c>
      <c r="U13" s="160"/>
      <c r="V13" s="160"/>
      <c r="W13" s="160" t="s">
        <v>20</v>
      </c>
      <c r="X13" s="160"/>
      <c r="Y13" s="160"/>
      <c r="Z13" s="160" t="s">
        <v>21</v>
      </c>
      <c r="AA13" s="160"/>
      <c r="AB13" s="160"/>
      <c r="AC13" s="160" t="s">
        <v>22</v>
      </c>
      <c r="AD13" s="192"/>
      <c r="AE13" s="192"/>
      <c r="AF13" s="170"/>
      <c r="AG13" s="161"/>
    </row>
    <row r="14" spans="1:33" ht="12.75" customHeight="1">
      <c r="A14" s="159"/>
      <c r="B14" s="159"/>
      <c r="C14" s="190" t="s">
        <v>23</v>
      </c>
      <c r="D14" s="162" t="s">
        <v>24</v>
      </c>
      <c r="E14" s="169" t="s">
        <v>25</v>
      </c>
      <c r="F14" s="169" t="s">
        <v>26</v>
      </c>
      <c r="G14" s="162"/>
      <c r="H14" s="162"/>
      <c r="I14" s="162" t="s">
        <v>27</v>
      </c>
      <c r="J14" s="162" t="s">
        <v>28</v>
      </c>
      <c r="K14" s="162" t="s">
        <v>29</v>
      </c>
      <c r="L14" s="162"/>
      <c r="M14" s="162"/>
      <c r="N14" s="160" t="s">
        <v>30</v>
      </c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70"/>
      <c r="AG14" s="161"/>
    </row>
    <row r="15" spans="1:33" ht="12.75">
      <c r="A15" s="159"/>
      <c r="B15" s="159"/>
      <c r="C15" s="190"/>
      <c r="D15" s="162"/>
      <c r="E15" s="169"/>
      <c r="F15" s="169"/>
      <c r="G15" s="162"/>
      <c r="H15" s="162"/>
      <c r="I15" s="162"/>
      <c r="J15" s="162"/>
      <c r="K15" s="162"/>
      <c r="L15" s="162"/>
      <c r="M15" s="162"/>
      <c r="N15" s="160">
        <v>18</v>
      </c>
      <c r="O15" s="160"/>
      <c r="P15" s="160"/>
      <c r="Q15" s="160">
        <v>18</v>
      </c>
      <c r="R15" s="160"/>
      <c r="S15" s="160"/>
      <c r="T15" s="160">
        <v>18</v>
      </c>
      <c r="U15" s="160"/>
      <c r="V15" s="160"/>
      <c r="W15" s="160">
        <v>18</v>
      </c>
      <c r="X15" s="160"/>
      <c r="Y15" s="160"/>
      <c r="Z15" s="160">
        <v>18</v>
      </c>
      <c r="AA15" s="160"/>
      <c r="AB15" s="160"/>
      <c r="AC15" s="160">
        <v>18</v>
      </c>
      <c r="AD15" s="160"/>
      <c r="AE15" s="160"/>
      <c r="AF15" s="170"/>
      <c r="AG15" s="161"/>
    </row>
    <row r="16" spans="1:33" ht="12.75">
      <c r="A16" s="159"/>
      <c r="B16" s="159"/>
      <c r="C16" s="190"/>
      <c r="D16" s="162"/>
      <c r="E16" s="169"/>
      <c r="F16" s="169"/>
      <c r="G16" s="162"/>
      <c r="H16" s="162"/>
      <c r="I16" s="162"/>
      <c r="J16" s="162"/>
      <c r="K16" s="162"/>
      <c r="L16" s="162"/>
      <c r="M16" s="162"/>
      <c r="N16" s="4" t="s">
        <v>31</v>
      </c>
      <c r="O16" s="4" t="s">
        <v>32</v>
      </c>
      <c r="P16" s="4" t="s">
        <v>33</v>
      </c>
      <c r="Q16" s="4" t="s">
        <v>31</v>
      </c>
      <c r="R16" s="4" t="s">
        <v>32</v>
      </c>
      <c r="S16" s="4" t="s">
        <v>33</v>
      </c>
      <c r="T16" s="4" t="s">
        <v>31</v>
      </c>
      <c r="U16" s="4" t="s">
        <v>32</v>
      </c>
      <c r="V16" s="4" t="s">
        <v>33</v>
      </c>
      <c r="W16" s="4" t="s">
        <v>31</v>
      </c>
      <c r="X16" s="4" t="s">
        <v>32</v>
      </c>
      <c r="Y16" s="4" t="s">
        <v>33</v>
      </c>
      <c r="Z16" s="4" t="s">
        <v>31</v>
      </c>
      <c r="AA16" s="4" t="s">
        <v>32</v>
      </c>
      <c r="AB16" s="4" t="s">
        <v>33</v>
      </c>
      <c r="AC16" s="4" t="s">
        <v>31</v>
      </c>
      <c r="AD16" s="5" t="s">
        <v>32</v>
      </c>
      <c r="AE16" s="5" t="s">
        <v>33</v>
      </c>
      <c r="AF16" s="170"/>
      <c r="AG16" s="161"/>
    </row>
    <row r="17" spans="1:33" ht="15.75" customHeight="1">
      <c r="A17" s="171" t="s">
        <v>94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3"/>
    </row>
    <row r="18" spans="1:33" ht="15.75" customHeight="1">
      <c r="A18" s="176" t="s">
        <v>47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8"/>
    </row>
    <row r="19" spans="1:33" ht="27.75" customHeight="1">
      <c r="A19" s="149" t="s">
        <v>77</v>
      </c>
      <c r="B19" s="7" t="s">
        <v>48</v>
      </c>
      <c r="C19" s="4">
        <v>2</v>
      </c>
      <c r="D19" s="4"/>
      <c r="E19" s="4">
        <v>1.2</v>
      </c>
      <c r="F19" s="7"/>
      <c r="G19" s="4">
        <v>216</v>
      </c>
      <c r="H19" s="19">
        <v>6</v>
      </c>
      <c r="I19" s="19">
        <v>60</v>
      </c>
      <c r="J19" s="19">
        <v>60</v>
      </c>
      <c r="K19" s="19"/>
      <c r="L19" s="19">
        <v>120</v>
      </c>
      <c r="M19" s="19">
        <v>96</v>
      </c>
      <c r="N19" s="4">
        <v>36</v>
      </c>
      <c r="O19" s="4">
        <v>12</v>
      </c>
      <c r="P19" s="4"/>
      <c r="Q19" s="4">
        <v>24</v>
      </c>
      <c r="R19" s="4">
        <v>48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16" t="s">
        <v>120</v>
      </c>
      <c r="AG19" s="22" t="s">
        <v>49</v>
      </c>
    </row>
    <row r="20" spans="1:33" ht="15.75" customHeight="1">
      <c r="A20" s="149" t="s">
        <v>59</v>
      </c>
      <c r="B20" s="7" t="s">
        <v>50</v>
      </c>
      <c r="C20" s="4">
        <v>2</v>
      </c>
      <c r="D20" s="16"/>
      <c r="E20" s="4">
        <v>1.2</v>
      </c>
      <c r="F20" s="7"/>
      <c r="G20" s="4">
        <v>108</v>
      </c>
      <c r="H20" s="4">
        <v>3</v>
      </c>
      <c r="I20" s="4">
        <v>24</v>
      </c>
      <c r="J20" s="4">
        <v>36</v>
      </c>
      <c r="K20" s="4"/>
      <c r="L20" s="4">
        <v>60</v>
      </c>
      <c r="M20" s="4">
        <v>48</v>
      </c>
      <c r="N20" s="4">
        <v>12</v>
      </c>
      <c r="O20" s="4">
        <v>18</v>
      </c>
      <c r="P20" s="4"/>
      <c r="Q20" s="4">
        <v>12</v>
      </c>
      <c r="R20" s="4">
        <v>18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2" t="s">
        <v>51</v>
      </c>
      <c r="AG20" s="29" t="s">
        <v>52</v>
      </c>
    </row>
    <row r="21" spans="1:33" ht="15.75" customHeight="1">
      <c r="A21" s="149" t="s">
        <v>60</v>
      </c>
      <c r="B21" s="12" t="s">
        <v>53</v>
      </c>
      <c r="C21" s="4">
        <v>2</v>
      </c>
      <c r="D21" s="4"/>
      <c r="E21" s="4">
        <v>1.2</v>
      </c>
      <c r="F21" s="7"/>
      <c r="G21" s="4">
        <v>108</v>
      </c>
      <c r="H21" s="19">
        <v>3</v>
      </c>
      <c r="I21" s="19">
        <v>24</v>
      </c>
      <c r="J21" s="19">
        <v>36</v>
      </c>
      <c r="K21" s="19"/>
      <c r="L21" s="19">
        <f>SUM(I21:K21)</f>
        <v>60</v>
      </c>
      <c r="M21" s="19">
        <f>G21-L21</f>
        <v>48</v>
      </c>
      <c r="N21" s="4">
        <v>12</v>
      </c>
      <c r="O21" s="4">
        <v>18</v>
      </c>
      <c r="P21" s="4"/>
      <c r="Q21" s="4">
        <v>12</v>
      </c>
      <c r="R21" s="4">
        <v>18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22" t="s">
        <v>51</v>
      </c>
      <c r="AG21" s="22" t="s">
        <v>52</v>
      </c>
    </row>
    <row r="22" spans="1:33" ht="15.75" customHeight="1">
      <c r="A22" s="149" t="s">
        <v>61</v>
      </c>
      <c r="B22" s="12" t="s">
        <v>54</v>
      </c>
      <c r="C22" s="4">
        <v>2</v>
      </c>
      <c r="D22" s="4"/>
      <c r="E22" s="4">
        <v>1.2</v>
      </c>
      <c r="F22" s="7"/>
      <c r="G22" s="4">
        <v>108</v>
      </c>
      <c r="H22" s="4">
        <v>3</v>
      </c>
      <c r="I22" s="4">
        <v>24</v>
      </c>
      <c r="J22" s="4">
        <v>36</v>
      </c>
      <c r="K22" s="4"/>
      <c r="L22" s="4">
        <v>60</v>
      </c>
      <c r="M22" s="4">
        <v>48</v>
      </c>
      <c r="N22" s="4">
        <v>12</v>
      </c>
      <c r="O22" s="4">
        <v>18</v>
      </c>
      <c r="P22" s="4"/>
      <c r="Q22" s="4">
        <v>12</v>
      </c>
      <c r="R22" s="4">
        <v>18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22" t="s">
        <v>51</v>
      </c>
      <c r="AG22" s="22" t="s">
        <v>52</v>
      </c>
    </row>
    <row r="23" spans="1:33" ht="15.75" customHeight="1">
      <c r="A23" s="215" t="s">
        <v>56</v>
      </c>
      <c r="B23" s="17" t="s">
        <v>47</v>
      </c>
      <c r="C23" s="18">
        <v>2</v>
      </c>
      <c r="D23" s="18">
        <v>0</v>
      </c>
      <c r="E23" s="18">
        <v>4</v>
      </c>
      <c r="F23" s="17"/>
      <c r="G23" s="18">
        <v>324</v>
      </c>
      <c r="H23" s="18">
        <v>9</v>
      </c>
      <c r="I23" s="18">
        <v>84</v>
      </c>
      <c r="J23" s="18">
        <v>96</v>
      </c>
      <c r="K23" s="18"/>
      <c r="L23" s="18">
        <v>180</v>
      </c>
      <c r="M23" s="18">
        <v>144</v>
      </c>
      <c r="N23" s="18">
        <v>48</v>
      </c>
      <c r="O23" s="18">
        <v>30</v>
      </c>
      <c r="P23" s="18"/>
      <c r="Q23" s="18">
        <v>36</v>
      </c>
      <c r="R23" s="18">
        <v>66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7"/>
      <c r="AG23" s="17"/>
    </row>
    <row r="24" spans="1:33" ht="15.75" customHeight="1">
      <c r="A24" s="119" t="s">
        <v>57</v>
      </c>
      <c r="B24" s="23"/>
      <c r="C24" s="28"/>
      <c r="D24" s="28"/>
      <c r="E24" s="28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4"/>
      <c r="AG24" s="23"/>
    </row>
    <row r="25" spans="1:33" ht="18.75" customHeight="1">
      <c r="A25" s="119">
        <v>1</v>
      </c>
      <c r="B25" s="115" t="s">
        <v>55</v>
      </c>
      <c r="C25" s="119"/>
      <c r="D25" s="22">
        <v>2</v>
      </c>
      <c r="E25" s="22">
        <v>2</v>
      </c>
      <c r="F25" s="115"/>
      <c r="G25" s="22">
        <v>72</v>
      </c>
      <c r="H25" s="22">
        <v>2</v>
      </c>
      <c r="I25" s="22">
        <v>12</v>
      </c>
      <c r="J25" s="22">
        <v>12</v>
      </c>
      <c r="K25" s="22"/>
      <c r="L25" s="22">
        <v>24</v>
      </c>
      <c r="M25" s="22">
        <v>48</v>
      </c>
      <c r="N25" s="115">
        <v>12</v>
      </c>
      <c r="O25" s="115">
        <v>12</v>
      </c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29" t="s">
        <v>121</v>
      </c>
      <c r="AG25" s="22" t="s">
        <v>122</v>
      </c>
    </row>
    <row r="26" spans="1:33" ht="26.25" customHeight="1">
      <c r="A26" s="149" t="s">
        <v>59</v>
      </c>
      <c r="B26" s="115" t="s">
        <v>58</v>
      </c>
      <c r="C26" s="22"/>
      <c r="D26" s="22">
        <v>2</v>
      </c>
      <c r="E26" s="22">
        <v>2</v>
      </c>
      <c r="F26" s="111"/>
      <c r="G26" s="22">
        <v>36</v>
      </c>
      <c r="H26" s="116">
        <v>1</v>
      </c>
      <c r="I26" s="116">
        <v>12</v>
      </c>
      <c r="J26" s="116">
        <v>12</v>
      </c>
      <c r="K26" s="116"/>
      <c r="L26" s="116">
        <v>24</v>
      </c>
      <c r="M26" s="116">
        <v>12</v>
      </c>
      <c r="N26" s="22"/>
      <c r="O26" s="22"/>
      <c r="P26" s="22"/>
      <c r="Q26" s="22">
        <v>12</v>
      </c>
      <c r="R26" s="22">
        <v>12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9" t="s">
        <v>120</v>
      </c>
      <c r="AG26" s="22" t="s">
        <v>107</v>
      </c>
    </row>
    <row r="27" spans="1:33" ht="24.75">
      <c r="A27" s="149" t="s">
        <v>60</v>
      </c>
      <c r="B27" s="70" t="s">
        <v>62</v>
      </c>
      <c r="C27" s="22"/>
      <c r="D27" s="22">
        <v>1</v>
      </c>
      <c r="E27" s="22">
        <v>1</v>
      </c>
      <c r="F27" s="111"/>
      <c r="G27" s="22">
        <v>36</v>
      </c>
      <c r="H27" s="22">
        <v>1</v>
      </c>
      <c r="I27" s="22">
        <v>12</v>
      </c>
      <c r="J27" s="22">
        <v>12</v>
      </c>
      <c r="K27" s="22"/>
      <c r="L27" s="22">
        <v>24</v>
      </c>
      <c r="M27" s="22">
        <v>12</v>
      </c>
      <c r="N27" s="22">
        <v>12</v>
      </c>
      <c r="O27" s="22">
        <v>12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9" t="s">
        <v>65</v>
      </c>
      <c r="AG27" s="22" t="s">
        <v>123</v>
      </c>
    </row>
    <row r="28" spans="1:33" ht="24.75">
      <c r="A28" s="149" t="s">
        <v>61</v>
      </c>
      <c r="B28" s="70" t="s">
        <v>63</v>
      </c>
      <c r="C28" s="22"/>
      <c r="D28" s="22">
        <v>2</v>
      </c>
      <c r="E28" s="22">
        <v>2</v>
      </c>
      <c r="F28" s="111"/>
      <c r="G28" s="22">
        <v>72</v>
      </c>
      <c r="H28" s="116">
        <v>2</v>
      </c>
      <c r="I28" s="116">
        <v>12</v>
      </c>
      <c r="J28" s="116">
        <v>18</v>
      </c>
      <c r="K28" s="116"/>
      <c r="L28" s="116">
        <v>30</v>
      </c>
      <c r="M28" s="116">
        <v>42</v>
      </c>
      <c r="N28" s="22"/>
      <c r="O28" s="22"/>
      <c r="P28" s="22"/>
      <c r="Q28" s="22">
        <v>12</v>
      </c>
      <c r="R28" s="22">
        <v>18</v>
      </c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9" t="s">
        <v>65</v>
      </c>
      <c r="AG28" s="22" t="s">
        <v>123</v>
      </c>
    </row>
    <row r="29" spans="1:33" ht="27.75" customHeight="1">
      <c r="A29" s="149" t="s">
        <v>64</v>
      </c>
      <c r="B29" s="115" t="s">
        <v>98</v>
      </c>
      <c r="C29" s="22"/>
      <c r="D29" s="22">
        <v>2</v>
      </c>
      <c r="E29" s="22"/>
      <c r="F29" s="111"/>
      <c r="G29" s="22">
        <v>36</v>
      </c>
      <c r="H29" s="22">
        <v>1</v>
      </c>
      <c r="I29" s="22">
        <v>12</v>
      </c>
      <c r="J29" s="22">
        <v>12</v>
      </c>
      <c r="K29" s="22"/>
      <c r="L29" s="22">
        <v>24</v>
      </c>
      <c r="M29" s="22">
        <v>12</v>
      </c>
      <c r="N29" s="22"/>
      <c r="O29" s="22"/>
      <c r="P29" s="22"/>
      <c r="Q29" s="22">
        <v>12</v>
      </c>
      <c r="R29" s="22">
        <v>12</v>
      </c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9" t="s">
        <v>120</v>
      </c>
      <c r="AG29" s="22" t="s">
        <v>124</v>
      </c>
    </row>
    <row r="30" spans="1:33" ht="27" customHeight="1">
      <c r="A30" s="149" t="s">
        <v>43</v>
      </c>
      <c r="B30" s="115" t="s">
        <v>40</v>
      </c>
      <c r="C30" s="22">
        <v>6</v>
      </c>
      <c r="D30" s="22"/>
      <c r="E30" s="22">
        <v>2</v>
      </c>
      <c r="F30" s="111"/>
      <c r="G30" s="22">
        <v>180</v>
      </c>
      <c r="H30" s="22">
        <v>5</v>
      </c>
      <c r="I30" s="22">
        <v>44</v>
      </c>
      <c r="J30" s="22">
        <v>44</v>
      </c>
      <c r="K30" s="22"/>
      <c r="L30" s="22">
        <v>88</v>
      </c>
      <c r="M30" s="22">
        <v>92</v>
      </c>
      <c r="N30" s="22"/>
      <c r="O30" s="22"/>
      <c r="P30" s="22"/>
      <c r="Q30" s="22"/>
      <c r="R30" s="22"/>
      <c r="S30" s="22"/>
      <c r="T30" s="22">
        <v>20</v>
      </c>
      <c r="U30" s="22">
        <v>24</v>
      </c>
      <c r="V30" s="22"/>
      <c r="W30" s="22">
        <v>24</v>
      </c>
      <c r="X30" s="22">
        <v>20</v>
      </c>
      <c r="Y30" s="22"/>
      <c r="Z30" s="22"/>
      <c r="AA30" s="22"/>
      <c r="AB30" s="22"/>
      <c r="AC30" s="22"/>
      <c r="AD30" s="22"/>
      <c r="AE30" s="22"/>
      <c r="AF30" s="29" t="s">
        <v>120</v>
      </c>
      <c r="AG30" s="29" t="s">
        <v>137</v>
      </c>
    </row>
    <row r="31" spans="1:33" ht="28.5" customHeight="1">
      <c r="A31" s="149" t="s">
        <v>42</v>
      </c>
      <c r="B31" s="115" t="s">
        <v>104</v>
      </c>
      <c r="C31" s="22"/>
      <c r="D31" s="22">
        <v>4</v>
      </c>
      <c r="E31" s="22">
        <v>4</v>
      </c>
      <c r="F31" s="111"/>
      <c r="G31" s="22">
        <v>72</v>
      </c>
      <c r="H31" s="22">
        <v>2</v>
      </c>
      <c r="I31" s="22">
        <v>24</v>
      </c>
      <c r="J31" s="22">
        <v>24</v>
      </c>
      <c r="K31" s="22"/>
      <c r="L31" s="22">
        <v>48</v>
      </c>
      <c r="M31" s="22">
        <v>24</v>
      </c>
      <c r="N31" s="22"/>
      <c r="O31" s="22"/>
      <c r="P31" s="22"/>
      <c r="Q31" s="22"/>
      <c r="R31" s="22"/>
      <c r="S31" s="22"/>
      <c r="T31" s="22">
        <v>12</v>
      </c>
      <c r="U31" s="22">
        <v>12</v>
      </c>
      <c r="V31" s="22"/>
      <c r="W31" s="22">
        <v>12</v>
      </c>
      <c r="X31" s="22">
        <v>12</v>
      </c>
      <c r="Y31" s="22"/>
      <c r="Z31" s="22"/>
      <c r="AA31" s="22"/>
      <c r="AB31" s="22"/>
      <c r="AC31" s="22"/>
      <c r="AD31" s="22"/>
      <c r="AE31" s="22"/>
      <c r="AF31" s="29" t="s">
        <v>120</v>
      </c>
      <c r="AG31" s="29" t="s">
        <v>125</v>
      </c>
    </row>
    <row r="32" spans="1:33" ht="31.5" customHeight="1">
      <c r="A32" s="149" t="s">
        <v>44</v>
      </c>
      <c r="B32" s="70" t="s">
        <v>39</v>
      </c>
      <c r="C32" s="22"/>
      <c r="D32" s="22">
        <v>3</v>
      </c>
      <c r="E32" s="22">
        <v>3</v>
      </c>
      <c r="F32" s="111"/>
      <c r="G32" s="22">
        <v>72</v>
      </c>
      <c r="H32" s="22">
        <v>2</v>
      </c>
      <c r="I32" s="22">
        <v>18</v>
      </c>
      <c r="J32" s="22">
        <v>18</v>
      </c>
      <c r="K32" s="22"/>
      <c r="L32" s="22">
        <v>36</v>
      </c>
      <c r="M32" s="22">
        <v>36</v>
      </c>
      <c r="N32" s="22"/>
      <c r="O32" s="22"/>
      <c r="P32" s="22"/>
      <c r="Q32" s="22"/>
      <c r="R32" s="22"/>
      <c r="S32" s="22"/>
      <c r="T32" s="22">
        <v>18</v>
      </c>
      <c r="U32" s="22">
        <v>18</v>
      </c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9" t="s">
        <v>120</v>
      </c>
      <c r="AG32" s="29" t="s">
        <v>126</v>
      </c>
    </row>
    <row r="33" spans="1:33" ht="20.25" customHeight="1">
      <c r="A33" s="17" t="s">
        <v>66</v>
      </c>
      <c r="B33" s="97" t="s">
        <v>100</v>
      </c>
      <c r="C33" s="18">
        <v>1</v>
      </c>
      <c r="D33" s="18">
        <v>7</v>
      </c>
      <c r="E33" s="18">
        <v>7</v>
      </c>
      <c r="F33" s="17"/>
      <c r="G33" s="18">
        <v>576</v>
      </c>
      <c r="H33" s="18">
        <v>16</v>
      </c>
      <c r="I33" s="18">
        <v>146</v>
      </c>
      <c r="J33" s="18">
        <v>152</v>
      </c>
      <c r="K33" s="18"/>
      <c r="L33" s="18">
        <v>298</v>
      </c>
      <c r="M33" s="18">
        <v>278</v>
      </c>
      <c r="N33" s="18">
        <v>24</v>
      </c>
      <c r="O33" s="18">
        <v>24</v>
      </c>
      <c r="P33" s="18"/>
      <c r="Q33" s="18">
        <v>36</v>
      </c>
      <c r="R33" s="18">
        <v>42</v>
      </c>
      <c r="S33" s="18"/>
      <c r="T33" s="18">
        <v>50</v>
      </c>
      <c r="U33" s="18">
        <v>54</v>
      </c>
      <c r="V33" s="18"/>
      <c r="W33" s="18">
        <v>36</v>
      </c>
      <c r="X33" s="18">
        <v>32</v>
      </c>
      <c r="Y33" s="18"/>
      <c r="Z33" s="18"/>
      <c r="AA33" s="18"/>
      <c r="AB33" s="18"/>
      <c r="AC33" s="18"/>
      <c r="AD33" s="18"/>
      <c r="AE33" s="18"/>
      <c r="AF33" s="17"/>
      <c r="AG33" s="17"/>
    </row>
    <row r="34" spans="1:33" ht="18" customHeight="1">
      <c r="A34" s="97" t="s">
        <v>72</v>
      </c>
      <c r="B34" s="98" t="s">
        <v>99</v>
      </c>
      <c r="C34" s="97"/>
      <c r="D34" s="102">
        <v>2</v>
      </c>
      <c r="E34" s="102">
        <v>2</v>
      </c>
      <c r="F34" s="17"/>
      <c r="G34" s="18">
        <v>180</v>
      </c>
      <c r="H34" s="18">
        <v>5</v>
      </c>
      <c r="I34" s="18">
        <v>36</v>
      </c>
      <c r="J34" s="18">
        <v>36</v>
      </c>
      <c r="K34" s="18"/>
      <c r="L34" s="18">
        <v>72</v>
      </c>
      <c r="M34" s="18">
        <v>108</v>
      </c>
      <c r="N34" s="18"/>
      <c r="O34" s="18"/>
      <c r="P34" s="18"/>
      <c r="Q34" s="18"/>
      <c r="R34" s="18"/>
      <c r="S34" s="18"/>
      <c r="T34" s="18"/>
      <c r="U34" s="18"/>
      <c r="V34" s="18"/>
      <c r="W34" s="18">
        <v>24</v>
      </c>
      <c r="X34" s="18">
        <v>24</v>
      </c>
      <c r="Y34" s="18"/>
      <c r="Z34" s="18">
        <v>12</v>
      </c>
      <c r="AA34" s="18">
        <v>12</v>
      </c>
      <c r="AB34" s="18"/>
      <c r="AC34" s="18"/>
      <c r="AD34" s="18"/>
      <c r="AE34" s="18"/>
      <c r="AF34" s="17"/>
      <c r="AG34" s="17"/>
    </row>
    <row r="35" spans="1:33" ht="15.75" customHeight="1">
      <c r="A35" s="17" t="s">
        <v>67</v>
      </c>
      <c r="B35" s="17" t="s">
        <v>68</v>
      </c>
      <c r="C35" s="18">
        <v>3</v>
      </c>
      <c r="D35" s="18">
        <v>9</v>
      </c>
      <c r="E35" s="18">
        <v>13</v>
      </c>
      <c r="F35" s="17"/>
      <c r="G35" s="18">
        <v>1080</v>
      </c>
      <c r="H35" s="18">
        <v>30</v>
      </c>
      <c r="I35" s="18">
        <v>266</v>
      </c>
      <c r="J35" s="18">
        <v>284</v>
      </c>
      <c r="K35" s="18"/>
      <c r="L35" s="18">
        <v>550</v>
      </c>
      <c r="M35" s="18">
        <v>530</v>
      </c>
      <c r="N35" s="18">
        <v>72</v>
      </c>
      <c r="O35" s="18">
        <v>54</v>
      </c>
      <c r="P35" s="18"/>
      <c r="Q35" s="18">
        <v>72</v>
      </c>
      <c r="R35" s="18">
        <v>108</v>
      </c>
      <c r="S35" s="18"/>
      <c r="T35" s="18">
        <v>50</v>
      </c>
      <c r="U35" s="18">
        <v>54</v>
      </c>
      <c r="V35" s="18"/>
      <c r="W35" s="18">
        <v>60</v>
      </c>
      <c r="X35" s="18">
        <v>56</v>
      </c>
      <c r="Y35" s="18"/>
      <c r="Z35" s="18">
        <v>12</v>
      </c>
      <c r="AA35" s="18">
        <v>12</v>
      </c>
      <c r="AB35" s="18"/>
      <c r="AC35" s="18"/>
      <c r="AD35" s="18"/>
      <c r="AE35" s="18"/>
      <c r="AF35" s="17"/>
      <c r="AG35" s="17"/>
    </row>
    <row r="36" spans="1:33" s="34" customFormat="1" ht="15.75" customHeight="1">
      <c r="A36" s="32" t="s">
        <v>69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</row>
    <row r="37" spans="1:33" s="33" customFormat="1" ht="15.75" customHeight="1">
      <c r="A37" s="32" t="s">
        <v>57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51"/>
      <c r="AD37" s="51"/>
      <c r="AE37" s="51"/>
      <c r="AF37" s="32"/>
      <c r="AG37" s="32"/>
    </row>
    <row r="38" spans="1:33" ht="29.25" customHeight="1">
      <c r="A38" s="149" t="s">
        <v>77</v>
      </c>
      <c r="B38" s="70" t="s">
        <v>70</v>
      </c>
      <c r="C38" s="4"/>
      <c r="D38" s="4">
        <v>4</v>
      </c>
      <c r="E38" s="7"/>
      <c r="F38" s="7"/>
      <c r="G38" s="4">
        <v>108</v>
      </c>
      <c r="H38" s="19">
        <f>IF((G38/36-INT(G38/36))&lt;=0.25,ROUNDDOWN(G38/36,0),IF(AND((G38/36-INT(G38/36))&gt;0.25,(G38/36-INT(G38/36))&lt;=0.75),ROUNDDOWN(G38/36,0)+0.5,ROUNDUP(G38/36,0)))</f>
        <v>3</v>
      </c>
      <c r="I38" s="19"/>
      <c r="J38" s="19"/>
      <c r="K38" s="19"/>
      <c r="L38" s="19">
        <v>0</v>
      </c>
      <c r="M38" s="19">
        <f>G38-L38</f>
        <v>108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25"/>
      <c r="AC38" s="25"/>
      <c r="AD38" s="26" t="s">
        <v>71</v>
      </c>
      <c r="AE38" s="27"/>
      <c r="AF38" s="29" t="s">
        <v>120</v>
      </c>
      <c r="AG38" s="29" t="s">
        <v>108</v>
      </c>
    </row>
    <row r="39" spans="1:33" s="41" customFormat="1" ht="12.75">
      <c r="A39" s="35" t="s">
        <v>72</v>
      </c>
      <c r="B39" s="36" t="s">
        <v>73</v>
      </c>
      <c r="C39" s="37">
        <v>0</v>
      </c>
      <c r="D39" s="37">
        <v>0</v>
      </c>
      <c r="E39" s="38">
        <v>0</v>
      </c>
      <c r="F39" s="38">
        <v>0</v>
      </c>
      <c r="G39" s="37">
        <v>108</v>
      </c>
      <c r="H39" s="37">
        <v>3</v>
      </c>
      <c r="I39" s="37"/>
      <c r="J39" s="37"/>
      <c r="K39" s="37"/>
      <c r="L39" s="37">
        <v>0</v>
      </c>
      <c r="M39" s="37">
        <v>108</v>
      </c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52"/>
      <c r="AD39" s="52"/>
      <c r="AE39" s="52"/>
      <c r="AF39" s="39"/>
      <c r="AG39" s="40"/>
    </row>
    <row r="40" spans="1:33" s="41" customFormat="1" ht="12.75">
      <c r="A40" s="35" t="s">
        <v>67</v>
      </c>
      <c r="B40" s="36" t="s">
        <v>74</v>
      </c>
      <c r="C40" s="82">
        <v>0</v>
      </c>
      <c r="D40" s="83">
        <v>0</v>
      </c>
      <c r="E40" s="84">
        <v>0</v>
      </c>
      <c r="F40" s="84">
        <v>0</v>
      </c>
      <c r="G40" s="83">
        <v>108</v>
      </c>
      <c r="H40" s="85">
        <v>3</v>
      </c>
      <c r="I40" s="85"/>
      <c r="J40" s="85"/>
      <c r="K40" s="85"/>
      <c r="L40" s="85">
        <v>0</v>
      </c>
      <c r="M40" s="85">
        <f>G40-L40</f>
        <v>108</v>
      </c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3"/>
      <c r="AG40" s="44"/>
    </row>
    <row r="41" spans="1:33" s="31" customFormat="1" ht="12.75">
      <c r="A41" s="53" t="s">
        <v>75</v>
      </c>
      <c r="B41" s="54" t="s">
        <v>76</v>
      </c>
      <c r="C41" s="55"/>
      <c r="D41" s="46"/>
      <c r="E41" s="47"/>
      <c r="F41" s="47"/>
      <c r="G41" s="47"/>
      <c r="H41" s="48"/>
      <c r="I41" s="48"/>
      <c r="J41" s="48"/>
      <c r="K41" s="48"/>
      <c r="L41" s="48"/>
      <c r="M41" s="48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9"/>
      <c r="AG41" s="50"/>
    </row>
    <row r="42" spans="1:33" s="63" customFormat="1" ht="12.75">
      <c r="A42" s="56" t="s">
        <v>57</v>
      </c>
      <c r="B42" s="57"/>
      <c r="C42" s="58"/>
      <c r="D42" s="58"/>
      <c r="E42" s="59"/>
      <c r="F42" s="59"/>
      <c r="G42" s="59"/>
      <c r="H42" s="60"/>
      <c r="I42" s="60"/>
      <c r="J42" s="60"/>
      <c r="K42" s="60"/>
      <c r="L42" s="60"/>
      <c r="M42" s="60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61"/>
      <c r="AG42" s="62"/>
    </row>
    <row r="43" spans="1:33" ht="36" customHeight="1">
      <c r="A43" s="150" t="s">
        <v>77</v>
      </c>
      <c r="B43" s="122" t="s">
        <v>80</v>
      </c>
      <c r="C43" s="45"/>
      <c r="D43" s="45"/>
      <c r="E43" s="123"/>
      <c r="F43" s="123"/>
      <c r="G43" s="45">
        <v>4968</v>
      </c>
      <c r="H43" s="65">
        <v>138</v>
      </c>
      <c r="I43" s="65"/>
      <c r="J43" s="65"/>
      <c r="K43" s="65"/>
      <c r="L43" s="65">
        <v>0</v>
      </c>
      <c r="M43" s="66">
        <v>4968</v>
      </c>
      <c r="N43" s="124"/>
      <c r="O43" s="68" t="s">
        <v>82</v>
      </c>
      <c r="P43" s="67"/>
      <c r="Q43" s="125"/>
      <c r="R43" s="76" t="s">
        <v>82</v>
      </c>
      <c r="S43" s="126"/>
      <c r="T43" s="127"/>
      <c r="U43" s="77" t="s">
        <v>115</v>
      </c>
      <c r="V43" s="128"/>
      <c r="W43" s="127"/>
      <c r="X43" s="77" t="s">
        <v>115</v>
      </c>
      <c r="Y43" s="128"/>
      <c r="Z43" s="127"/>
      <c r="AA43" s="77" t="s">
        <v>115</v>
      </c>
      <c r="AB43" s="128"/>
      <c r="AC43" s="127"/>
      <c r="AD43" s="77" t="s">
        <v>83</v>
      </c>
      <c r="AE43" s="128"/>
      <c r="AF43" s="29" t="s">
        <v>120</v>
      </c>
      <c r="AG43" s="69" t="s">
        <v>109</v>
      </c>
    </row>
    <row r="44" spans="1:33" ht="17.25" customHeight="1">
      <c r="A44" s="71" t="s">
        <v>67</v>
      </c>
      <c r="B44" s="129" t="s">
        <v>57</v>
      </c>
      <c r="C44" s="30">
        <v>0</v>
      </c>
      <c r="D44" s="30">
        <v>0</v>
      </c>
      <c r="E44" s="130">
        <v>0</v>
      </c>
      <c r="F44" s="130">
        <v>0</v>
      </c>
      <c r="G44" s="74">
        <v>4968</v>
      </c>
      <c r="H44" s="99">
        <v>138</v>
      </c>
      <c r="I44" s="131"/>
      <c r="J44" s="131"/>
      <c r="K44" s="131"/>
      <c r="L44" s="131">
        <v>0</v>
      </c>
      <c r="M44" s="75">
        <v>4968</v>
      </c>
      <c r="N44" s="74"/>
      <c r="O44" s="74"/>
      <c r="P44" s="74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</row>
    <row r="45" spans="1:33" s="31" customFormat="1" ht="18" customHeight="1">
      <c r="A45" s="72" t="s">
        <v>81</v>
      </c>
      <c r="B45" s="73"/>
      <c r="C45" s="132"/>
      <c r="D45" s="30"/>
      <c r="E45" s="130"/>
      <c r="F45" s="130"/>
      <c r="G45" s="86">
        <v>4968</v>
      </c>
      <c r="H45" s="100">
        <v>138</v>
      </c>
      <c r="I45" s="88"/>
      <c r="J45" s="88"/>
      <c r="K45" s="88"/>
      <c r="L45" s="88">
        <v>0</v>
      </c>
      <c r="M45" s="87">
        <v>4968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133"/>
    </row>
    <row r="46" spans="1:33" ht="12.75" customHeight="1">
      <c r="A46" s="78" t="s">
        <v>84</v>
      </c>
      <c r="B46" s="163" t="s">
        <v>85</v>
      </c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5"/>
    </row>
    <row r="47" spans="1:33" ht="12.75">
      <c r="A47" s="79"/>
      <c r="B47" s="134" t="s">
        <v>47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6"/>
    </row>
    <row r="48" spans="1:33" s="89" customFormat="1" ht="36" customHeight="1">
      <c r="A48" s="148" t="s">
        <v>77</v>
      </c>
      <c r="B48" s="70" t="s">
        <v>127</v>
      </c>
      <c r="C48" s="29">
        <v>6</v>
      </c>
      <c r="D48" s="29"/>
      <c r="E48" s="94"/>
      <c r="F48" s="94"/>
      <c r="G48" s="29">
        <v>216</v>
      </c>
      <c r="H48" s="95">
        <v>6</v>
      </c>
      <c r="I48" s="95"/>
      <c r="J48" s="95"/>
      <c r="K48" s="95"/>
      <c r="L48" s="95">
        <v>0</v>
      </c>
      <c r="M48" s="95">
        <v>216</v>
      </c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166" t="s">
        <v>87</v>
      </c>
      <c r="AD48" s="167"/>
      <c r="AE48" s="168"/>
      <c r="AF48" s="29" t="s">
        <v>120</v>
      </c>
      <c r="AG48" s="29" t="s">
        <v>110</v>
      </c>
    </row>
    <row r="49" spans="1:33" s="89" customFormat="1" ht="26.25" customHeight="1">
      <c r="A49" s="148" t="s">
        <v>59</v>
      </c>
      <c r="B49" s="70" t="s">
        <v>86</v>
      </c>
      <c r="C49" s="29">
        <v>5</v>
      </c>
      <c r="D49" s="29"/>
      <c r="E49" s="94"/>
      <c r="F49" s="94"/>
      <c r="G49" s="29">
        <v>108</v>
      </c>
      <c r="H49" s="95">
        <v>3</v>
      </c>
      <c r="I49" s="95"/>
      <c r="J49" s="95"/>
      <c r="K49" s="95"/>
      <c r="L49" s="95">
        <v>0</v>
      </c>
      <c r="M49" s="95">
        <v>108</v>
      </c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117"/>
      <c r="AA49" s="29"/>
      <c r="AB49" s="118"/>
      <c r="AC49" s="166" t="s">
        <v>71</v>
      </c>
      <c r="AD49" s="168"/>
      <c r="AE49" s="29"/>
      <c r="AF49" s="29" t="s">
        <v>120</v>
      </c>
      <c r="AG49" s="29" t="s">
        <v>111</v>
      </c>
    </row>
    <row r="50" spans="1:33" ht="12.75">
      <c r="A50" s="6" t="s">
        <v>67</v>
      </c>
      <c r="B50" s="137" t="s">
        <v>47</v>
      </c>
      <c r="C50" s="138">
        <v>2</v>
      </c>
      <c r="D50" s="138">
        <v>0</v>
      </c>
      <c r="E50" s="138"/>
      <c r="F50" s="139"/>
      <c r="G50" s="138">
        <v>324</v>
      </c>
      <c r="H50" s="138">
        <v>9</v>
      </c>
      <c r="I50" s="140"/>
      <c r="J50" s="140"/>
      <c r="K50" s="140"/>
      <c r="L50" s="138">
        <v>0</v>
      </c>
      <c r="M50" s="138">
        <v>324</v>
      </c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2"/>
    </row>
    <row r="51" spans="1:33" ht="27.75" customHeight="1">
      <c r="A51" s="6" t="s">
        <v>67</v>
      </c>
      <c r="B51" s="70" t="s">
        <v>88</v>
      </c>
      <c r="C51" s="22">
        <v>1</v>
      </c>
      <c r="D51" s="22"/>
      <c r="E51" s="22"/>
      <c r="F51" s="22"/>
      <c r="G51" s="22">
        <v>324</v>
      </c>
      <c r="H51" s="116">
        <v>9</v>
      </c>
      <c r="I51" s="116"/>
      <c r="J51" s="116"/>
      <c r="K51" s="116"/>
      <c r="L51" s="116">
        <v>0</v>
      </c>
      <c r="M51" s="116">
        <v>324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9" t="s">
        <v>120</v>
      </c>
      <c r="AG51" s="22"/>
    </row>
    <row r="52" spans="1:33" ht="12.75">
      <c r="A52" s="80"/>
      <c r="B52" s="143" t="s">
        <v>37</v>
      </c>
      <c r="C52" s="144">
        <v>5</v>
      </c>
      <c r="D52" s="144">
        <v>10</v>
      </c>
      <c r="E52" s="145">
        <v>13</v>
      </c>
      <c r="F52" s="145">
        <v>0</v>
      </c>
      <c r="G52" s="145">
        <v>6480</v>
      </c>
      <c r="H52" s="146">
        <v>180</v>
      </c>
      <c r="I52" s="146">
        <v>266</v>
      </c>
      <c r="J52" s="146">
        <v>284</v>
      </c>
      <c r="K52" s="146"/>
      <c r="L52" s="146">
        <v>526</v>
      </c>
      <c r="M52" s="146">
        <v>5930</v>
      </c>
      <c r="N52" s="144">
        <v>72</v>
      </c>
      <c r="O52" s="144">
        <v>54</v>
      </c>
      <c r="P52" s="144"/>
      <c r="Q52" s="144">
        <v>72</v>
      </c>
      <c r="R52" s="144">
        <v>108</v>
      </c>
      <c r="S52" s="144"/>
      <c r="T52" s="144">
        <v>50</v>
      </c>
      <c r="U52" s="144">
        <v>54</v>
      </c>
      <c r="V52" s="144"/>
      <c r="W52" s="144">
        <v>60</v>
      </c>
      <c r="X52" s="144">
        <v>56</v>
      </c>
      <c r="Y52" s="144"/>
      <c r="Z52" s="144">
        <v>12</v>
      </c>
      <c r="AA52" s="144">
        <v>12</v>
      </c>
      <c r="AB52" s="144"/>
      <c r="AC52" s="144"/>
      <c r="AD52" s="144"/>
      <c r="AE52" s="144"/>
      <c r="AF52" s="81"/>
      <c r="AG52" s="81"/>
    </row>
    <row r="53" spans="12:13" ht="12.75">
      <c r="L53" s="109"/>
      <c r="M53" s="109"/>
    </row>
    <row r="54" spans="2:33" ht="12.75" customHeight="1">
      <c r="B54" s="13" t="s">
        <v>89</v>
      </c>
      <c r="C54" s="14"/>
      <c r="D54" s="14"/>
      <c r="E54" s="14"/>
      <c r="F54" s="14"/>
      <c r="H54" s="154" t="s">
        <v>90</v>
      </c>
      <c r="I54" s="154"/>
      <c r="J54" s="154"/>
      <c r="K54" s="154"/>
      <c r="O54" s="110"/>
      <c r="AD54" s="152" t="s">
        <v>131</v>
      </c>
      <c r="AE54" s="152"/>
      <c r="AF54" s="152"/>
      <c r="AG54" s="152"/>
    </row>
    <row r="55" spans="2:33" ht="12.75">
      <c r="B55" s="13"/>
      <c r="C55" s="156" t="s">
        <v>0</v>
      </c>
      <c r="D55" s="156"/>
      <c r="E55" s="156"/>
      <c r="F55" s="156"/>
      <c r="H55" s="156" t="s">
        <v>36</v>
      </c>
      <c r="I55" s="156"/>
      <c r="J55" s="156"/>
      <c r="K55" s="156"/>
      <c r="M55" s="13"/>
      <c r="N55" s="13"/>
      <c r="O55" s="13"/>
      <c r="P55" s="13"/>
      <c r="Q55" s="13"/>
      <c r="R55" s="13"/>
      <c r="S55" s="13"/>
      <c r="T55" s="13"/>
      <c r="V55" s="13"/>
      <c r="AD55" s="152"/>
      <c r="AE55" s="152"/>
      <c r="AF55" s="152"/>
      <c r="AG55" s="152"/>
    </row>
    <row r="56" spans="30:33" ht="12.75">
      <c r="AD56" s="152"/>
      <c r="AE56" s="152"/>
      <c r="AF56" s="152"/>
      <c r="AG56" s="152"/>
    </row>
    <row r="57" spans="2:33" ht="18" customHeight="1">
      <c r="B57" s="13" t="s">
        <v>128</v>
      </c>
      <c r="C57" s="14"/>
      <c r="D57" s="14"/>
      <c r="E57" s="14"/>
      <c r="F57" s="14"/>
      <c r="H57" s="154" t="s">
        <v>90</v>
      </c>
      <c r="I57" s="154"/>
      <c r="J57" s="154"/>
      <c r="K57" s="154"/>
      <c r="U57" s="13"/>
      <c r="AA57" s="89"/>
      <c r="AD57" s="152"/>
      <c r="AE57" s="152"/>
      <c r="AF57" s="152"/>
      <c r="AG57" s="152"/>
    </row>
    <row r="58" spans="2:33" ht="12.75">
      <c r="B58" s="13"/>
      <c r="C58" s="156" t="s">
        <v>0</v>
      </c>
      <c r="D58" s="156"/>
      <c r="E58" s="156"/>
      <c r="F58" s="156"/>
      <c r="H58" s="156" t="s">
        <v>1</v>
      </c>
      <c r="I58" s="156"/>
      <c r="J58" s="156"/>
      <c r="K58" s="156"/>
      <c r="AD58" s="152"/>
      <c r="AE58" s="152"/>
      <c r="AF58" s="152"/>
      <c r="AG58" s="152"/>
    </row>
    <row r="59" spans="2:33" ht="12.75" customHeight="1">
      <c r="B59" s="13"/>
      <c r="C59" s="21"/>
      <c r="D59" s="21"/>
      <c r="E59" s="21"/>
      <c r="F59" s="21"/>
      <c r="G59" s="21"/>
      <c r="H59" s="21"/>
      <c r="I59" s="21"/>
      <c r="J59" s="21"/>
      <c r="K59" s="21"/>
      <c r="AD59" s="152" t="s">
        <v>132</v>
      </c>
      <c r="AE59" s="152"/>
      <c r="AF59" s="152"/>
      <c r="AG59" s="152"/>
    </row>
    <row r="60" spans="2:33" ht="12.75">
      <c r="B60" s="151" t="s">
        <v>129</v>
      </c>
      <c r="C60" s="14"/>
      <c r="D60" s="14"/>
      <c r="E60" s="14"/>
      <c r="F60" s="14"/>
      <c r="H60" s="154" t="s">
        <v>130</v>
      </c>
      <c r="I60" s="155"/>
      <c r="J60" s="155"/>
      <c r="K60" s="155"/>
      <c r="AD60" s="90"/>
      <c r="AE60" s="90"/>
      <c r="AF60" s="90"/>
      <c r="AG60" s="90"/>
    </row>
    <row r="61" spans="2:33" ht="12.75">
      <c r="B61" s="151"/>
      <c r="C61" s="156" t="s">
        <v>0</v>
      </c>
      <c r="D61" s="156"/>
      <c r="E61" s="156"/>
      <c r="F61" s="156"/>
      <c r="H61" s="156" t="s">
        <v>36</v>
      </c>
      <c r="I61" s="156"/>
      <c r="J61" s="156"/>
      <c r="K61" s="156"/>
      <c r="AD61" s="153"/>
      <c r="AE61" s="153"/>
      <c r="AF61" s="153"/>
      <c r="AG61" s="153"/>
    </row>
    <row r="63" ht="15.75" customHeight="1"/>
    <row r="64" ht="15.75" customHeight="1"/>
    <row r="65" spans="1:33" s="15" customFormat="1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</sheetData>
  <sheetProtection/>
  <mergeCells count="66">
    <mergeCell ref="AC49:AD49"/>
    <mergeCell ref="A7:D7"/>
    <mergeCell ref="C9:F13"/>
    <mergeCell ref="C14:C16"/>
    <mergeCell ref="D14:D16"/>
    <mergeCell ref="G7:AD7"/>
    <mergeCell ref="J14:J16"/>
    <mergeCell ref="K14:K16"/>
    <mergeCell ref="Z11:AE12"/>
    <mergeCell ref="AC13:AE13"/>
    <mergeCell ref="M13:M16"/>
    <mergeCell ref="A18:AG18"/>
    <mergeCell ref="Z15:AB15"/>
    <mergeCell ref="T15:V15"/>
    <mergeCell ref="M10:M12"/>
    <mergeCell ref="I14:I16"/>
    <mergeCell ref="I10:L12"/>
    <mergeCell ref="A1:AG1"/>
    <mergeCell ref="C2:AE2"/>
    <mergeCell ref="C3:AE3"/>
    <mergeCell ref="A4:E4"/>
    <mergeCell ref="F4:AE4"/>
    <mergeCell ref="B9:B16"/>
    <mergeCell ref="H13:H16"/>
    <mergeCell ref="T11:Y12"/>
    <mergeCell ref="A5:E5"/>
    <mergeCell ref="L5:Z5"/>
    <mergeCell ref="C58:F58"/>
    <mergeCell ref="G13:G16"/>
    <mergeCell ref="AC15:AE15"/>
    <mergeCell ref="A17:AG17"/>
    <mergeCell ref="N13:P13"/>
    <mergeCell ref="Q13:S13"/>
    <mergeCell ref="T13:V13"/>
    <mergeCell ref="H58:K58"/>
    <mergeCell ref="H57:K57"/>
    <mergeCell ref="N15:P15"/>
    <mergeCell ref="B46:AG46"/>
    <mergeCell ref="AC48:AE48"/>
    <mergeCell ref="W15:Y15"/>
    <mergeCell ref="E14:E16"/>
    <mergeCell ref="AF9:AF16"/>
    <mergeCell ref="N11:S12"/>
    <mergeCell ref="Q15:S15"/>
    <mergeCell ref="F14:F16"/>
    <mergeCell ref="W13:Y13"/>
    <mergeCell ref="A8:IV8"/>
    <mergeCell ref="A9:A16"/>
    <mergeCell ref="G10:H12"/>
    <mergeCell ref="N9:AE10"/>
    <mergeCell ref="Z13:AB13"/>
    <mergeCell ref="N14:AE14"/>
    <mergeCell ref="AG9:AG16"/>
    <mergeCell ref="G9:M9"/>
    <mergeCell ref="I13:K13"/>
    <mergeCell ref="L13:L16"/>
    <mergeCell ref="B60:B61"/>
    <mergeCell ref="AD54:AG58"/>
    <mergeCell ref="AD61:AG61"/>
    <mergeCell ref="AD59:AG59"/>
    <mergeCell ref="H60:K60"/>
    <mergeCell ref="C61:F61"/>
    <mergeCell ref="H61:K61"/>
    <mergeCell ref="C55:F55"/>
    <mergeCell ref="H55:K55"/>
    <mergeCell ref="H54:K54"/>
  </mergeCells>
  <printOptions/>
  <pageMargins left="0.8267716535433072" right="0.35433070866141736" top="0.4724409448818898" bottom="0.4724409448818898" header="0.5118110236220472" footer="0.236220472440944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3"/>
  <sheetViews>
    <sheetView view="pageBreakPreview" zoomScale="115" zoomScaleNormal="120" zoomScaleSheetLayoutView="115" zoomScalePageLayoutView="0" workbookViewId="0" topLeftCell="A4">
      <selection activeCell="AE25" sqref="AE25:AF26"/>
    </sheetView>
  </sheetViews>
  <sheetFormatPr defaultColWidth="9.00390625" defaultRowHeight="12.75"/>
  <cols>
    <col min="1" max="1" width="4.875" style="1" customWidth="1"/>
    <col min="2" max="2" width="18.625" style="1" customWidth="1"/>
    <col min="3" max="5" width="3.125" style="1" customWidth="1"/>
    <col min="6" max="6" width="3.75390625" style="1" customWidth="1"/>
    <col min="7" max="7" width="3.125" style="1" customWidth="1"/>
    <col min="8" max="10" width="4.125" style="1" customWidth="1"/>
    <col min="11" max="11" width="3.625" style="1" customWidth="1"/>
    <col min="12" max="12" width="4.125" style="1" customWidth="1"/>
    <col min="13" max="13" width="2.125" style="1" customWidth="1"/>
    <col min="14" max="14" width="2.25390625" style="1" customWidth="1"/>
    <col min="15" max="18" width="2.125" style="1" customWidth="1"/>
    <col min="19" max="19" width="2.00390625" style="1" customWidth="1"/>
    <col min="20" max="26" width="2.125" style="1" customWidth="1"/>
    <col min="27" max="27" width="2.25390625" style="1" customWidth="1"/>
    <col min="28" max="30" width="2.125" style="1" customWidth="1"/>
    <col min="31" max="31" width="15.875" style="1" customWidth="1"/>
    <col min="32" max="32" width="14.00390625" style="1" customWidth="1"/>
    <col min="33" max="16384" width="9.125" style="1" customWidth="1"/>
  </cols>
  <sheetData>
    <row r="1" spans="1:32" ht="12.75">
      <c r="A1" s="174" t="s">
        <v>79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</row>
    <row r="2" spans="2:32" ht="12.75">
      <c r="B2" s="10"/>
      <c r="C2" s="174" t="s">
        <v>45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" t="s">
        <v>34</v>
      </c>
      <c r="AF2" s="11"/>
    </row>
    <row r="3" spans="2:32" ht="12.75">
      <c r="B3" s="10"/>
      <c r="C3" s="174" t="s">
        <v>119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92" t="s">
        <v>78</v>
      </c>
      <c r="AF3" s="11"/>
    </row>
    <row r="4" spans="1:30" ht="12.75">
      <c r="A4" s="157" t="s">
        <v>92</v>
      </c>
      <c r="B4" s="158"/>
      <c r="C4" s="158"/>
      <c r="D4" s="158"/>
      <c r="E4" s="158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</row>
    <row r="5" spans="1:32" ht="12.75">
      <c r="A5" s="211" t="s">
        <v>91</v>
      </c>
      <c r="B5" s="211"/>
      <c r="C5" s="211"/>
      <c r="D5" s="211"/>
      <c r="E5" s="211"/>
      <c r="F5" s="211"/>
      <c r="G5" s="10"/>
      <c r="H5" s="10"/>
      <c r="I5" s="10"/>
      <c r="J5" s="10"/>
      <c r="K5" s="10"/>
      <c r="L5" s="10"/>
      <c r="M5" s="214" t="s">
        <v>133</v>
      </c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10"/>
      <c r="AA5" s="10"/>
      <c r="AB5" s="10"/>
      <c r="AC5" s="10"/>
      <c r="AD5" s="8"/>
      <c r="AF5" s="93" t="s">
        <v>46</v>
      </c>
    </row>
    <row r="6" spans="1:32" ht="12.75">
      <c r="A6" s="9"/>
      <c r="E6" s="3"/>
      <c r="F6" s="8"/>
      <c r="G6" s="8"/>
      <c r="M6" s="8"/>
      <c r="N6" s="8"/>
      <c r="O6" s="8"/>
      <c r="P6" s="8"/>
      <c r="Q6" s="8"/>
      <c r="R6" s="8"/>
      <c r="S6" s="8"/>
      <c r="T6" s="8"/>
      <c r="V6" s="10"/>
      <c r="W6" s="10"/>
      <c r="X6" s="10"/>
      <c r="Y6" s="10"/>
      <c r="Z6" s="8"/>
      <c r="AA6" s="8"/>
      <c r="AB6" s="8"/>
      <c r="AD6" s="8"/>
      <c r="AF6" s="8"/>
    </row>
    <row r="7" spans="1:32" ht="12.75">
      <c r="A7" s="180" t="s">
        <v>117</v>
      </c>
      <c r="B7" s="180"/>
      <c r="C7" s="180"/>
      <c r="D7" s="180"/>
      <c r="H7" s="191" t="s">
        <v>106</v>
      </c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8"/>
      <c r="AF7" s="11" t="s">
        <v>118</v>
      </c>
    </row>
    <row r="8" s="158" customFormat="1" ht="15.75" customHeight="1">
      <c r="A8" s="157" t="s">
        <v>116</v>
      </c>
    </row>
    <row r="9" spans="1:32" ht="12.75" customHeight="1">
      <c r="A9" s="159" t="s">
        <v>3</v>
      </c>
      <c r="B9" s="159" t="s">
        <v>4</v>
      </c>
      <c r="C9" s="161" t="s">
        <v>5</v>
      </c>
      <c r="D9" s="161"/>
      <c r="E9" s="161"/>
      <c r="F9" s="205" t="s">
        <v>6</v>
      </c>
      <c r="G9" s="206"/>
      <c r="H9" s="206"/>
      <c r="I9" s="206"/>
      <c r="J9" s="206"/>
      <c r="K9" s="206"/>
      <c r="L9" s="206"/>
      <c r="M9" s="160" t="s">
        <v>7</v>
      </c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70" t="s">
        <v>13</v>
      </c>
      <c r="AF9" s="161" t="s">
        <v>38</v>
      </c>
    </row>
    <row r="10" spans="1:32" ht="12.75" customHeight="1">
      <c r="A10" s="159"/>
      <c r="B10" s="159"/>
      <c r="C10" s="161"/>
      <c r="D10" s="161"/>
      <c r="E10" s="161"/>
      <c r="F10" s="195" t="s">
        <v>2</v>
      </c>
      <c r="G10" s="196"/>
      <c r="H10" s="195" t="s">
        <v>8</v>
      </c>
      <c r="I10" s="156"/>
      <c r="J10" s="156"/>
      <c r="K10" s="156"/>
      <c r="L10" s="207" t="s">
        <v>9</v>
      </c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70"/>
      <c r="AF10" s="161"/>
    </row>
    <row r="11" spans="1:32" ht="12.75" customHeight="1">
      <c r="A11" s="159"/>
      <c r="B11" s="159"/>
      <c r="C11" s="161"/>
      <c r="D11" s="161"/>
      <c r="E11" s="161"/>
      <c r="F11" s="197"/>
      <c r="G11" s="198"/>
      <c r="H11" s="197"/>
      <c r="I11" s="193"/>
      <c r="J11" s="193"/>
      <c r="K11" s="193"/>
      <c r="L11" s="208"/>
      <c r="M11" s="160" t="s">
        <v>10</v>
      </c>
      <c r="N11" s="160"/>
      <c r="O11" s="160"/>
      <c r="P11" s="160"/>
      <c r="Q11" s="160"/>
      <c r="R11" s="160"/>
      <c r="S11" s="160" t="s">
        <v>11</v>
      </c>
      <c r="T11" s="160"/>
      <c r="U11" s="160"/>
      <c r="V11" s="160"/>
      <c r="W11" s="160"/>
      <c r="X11" s="160"/>
      <c r="Y11" s="160" t="s">
        <v>12</v>
      </c>
      <c r="Z11" s="160"/>
      <c r="AA11" s="160"/>
      <c r="AB11" s="160"/>
      <c r="AC11" s="160"/>
      <c r="AD11" s="160"/>
      <c r="AE11" s="170"/>
      <c r="AF11" s="161"/>
    </row>
    <row r="12" spans="1:32" ht="12.75">
      <c r="A12" s="159"/>
      <c r="B12" s="159"/>
      <c r="C12" s="161"/>
      <c r="D12" s="161"/>
      <c r="E12" s="161"/>
      <c r="F12" s="199"/>
      <c r="G12" s="200"/>
      <c r="H12" s="199"/>
      <c r="I12" s="154"/>
      <c r="J12" s="154"/>
      <c r="K12" s="154"/>
      <c r="L12" s="209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70"/>
      <c r="AF12" s="161"/>
    </row>
    <row r="13" spans="1:32" ht="12.75" customHeight="1">
      <c r="A13" s="159"/>
      <c r="B13" s="159"/>
      <c r="C13" s="161"/>
      <c r="D13" s="161"/>
      <c r="E13" s="161"/>
      <c r="F13" s="162" t="s">
        <v>14</v>
      </c>
      <c r="G13" s="162" t="s">
        <v>35</v>
      </c>
      <c r="H13" s="160" t="s">
        <v>15</v>
      </c>
      <c r="I13" s="160"/>
      <c r="J13" s="160"/>
      <c r="K13" s="162" t="s">
        <v>16</v>
      </c>
      <c r="L13" s="162" t="s">
        <v>16</v>
      </c>
      <c r="M13" s="160" t="s">
        <v>17</v>
      </c>
      <c r="N13" s="160"/>
      <c r="O13" s="160"/>
      <c r="P13" s="160" t="s">
        <v>18</v>
      </c>
      <c r="Q13" s="160"/>
      <c r="R13" s="160"/>
      <c r="S13" s="160" t="s">
        <v>19</v>
      </c>
      <c r="T13" s="160"/>
      <c r="U13" s="160"/>
      <c r="V13" s="160" t="s">
        <v>20</v>
      </c>
      <c r="W13" s="160"/>
      <c r="X13" s="160"/>
      <c r="Y13" s="160" t="s">
        <v>21</v>
      </c>
      <c r="Z13" s="160"/>
      <c r="AA13" s="160"/>
      <c r="AB13" s="160" t="s">
        <v>22</v>
      </c>
      <c r="AC13" s="192"/>
      <c r="AD13" s="192"/>
      <c r="AE13" s="170"/>
      <c r="AF13" s="161"/>
    </row>
    <row r="14" spans="1:32" ht="12.75" customHeight="1">
      <c r="A14" s="159"/>
      <c r="B14" s="159"/>
      <c r="C14" s="190" t="s">
        <v>23</v>
      </c>
      <c r="D14" s="162" t="s">
        <v>24</v>
      </c>
      <c r="E14" s="169" t="s">
        <v>25</v>
      </c>
      <c r="F14" s="162"/>
      <c r="G14" s="162"/>
      <c r="H14" s="162" t="s">
        <v>27</v>
      </c>
      <c r="I14" s="162" t="s">
        <v>28</v>
      </c>
      <c r="J14" s="162" t="s">
        <v>29</v>
      </c>
      <c r="K14" s="162"/>
      <c r="L14" s="162"/>
      <c r="M14" s="160" t="s">
        <v>30</v>
      </c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70"/>
      <c r="AF14" s="161"/>
    </row>
    <row r="15" spans="1:32" ht="12.75">
      <c r="A15" s="159"/>
      <c r="B15" s="159"/>
      <c r="C15" s="190"/>
      <c r="D15" s="162"/>
      <c r="E15" s="169"/>
      <c r="F15" s="162"/>
      <c r="G15" s="162"/>
      <c r="H15" s="162"/>
      <c r="I15" s="162"/>
      <c r="J15" s="162"/>
      <c r="K15" s="162"/>
      <c r="L15" s="162"/>
      <c r="M15" s="160">
        <v>18</v>
      </c>
      <c r="N15" s="160"/>
      <c r="O15" s="160"/>
      <c r="P15" s="160">
        <v>18</v>
      </c>
      <c r="Q15" s="160"/>
      <c r="R15" s="160"/>
      <c r="S15" s="160">
        <v>18</v>
      </c>
      <c r="T15" s="160"/>
      <c r="U15" s="160"/>
      <c r="V15" s="160">
        <v>18</v>
      </c>
      <c r="W15" s="160"/>
      <c r="X15" s="160"/>
      <c r="Y15" s="160">
        <v>18</v>
      </c>
      <c r="Z15" s="160"/>
      <c r="AA15" s="160"/>
      <c r="AB15" s="160">
        <v>18</v>
      </c>
      <c r="AC15" s="160"/>
      <c r="AD15" s="160"/>
      <c r="AE15" s="170"/>
      <c r="AF15" s="161"/>
    </row>
    <row r="16" spans="1:32" ht="12.75">
      <c r="A16" s="159"/>
      <c r="B16" s="159"/>
      <c r="C16" s="190"/>
      <c r="D16" s="162"/>
      <c r="E16" s="169"/>
      <c r="F16" s="162"/>
      <c r="G16" s="162"/>
      <c r="H16" s="162"/>
      <c r="I16" s="162"/>
      <c r="J16" s="162"/>
      <c r="K16" s="162"/>
      <c r="L16" s="162"/>
      <c r="M16" s="4" t="s">
        <v>31</v>
      </c>
      <c r="N16" s="4" t="s">
        <v>32</v>
      </c>
      <c r="O16" s="4" t="s">
        <v>33</v>
      </c>
      <c r="P16" s="4" t="s">
        <v>31</v>
      </c>
      <c r="Q16" s="4" t="s">
        <v>32</v>
      </c>
      <c r="R16" s="4" t="s">
        <v>33</v>
      </c>
      <c r="S16" s="4" t="s">
        <v>31</v>
      </c>
      <c r="T16" s="4" t="s">
        <v>32</v>
      </c>
      <c r="U16" s="4" t="s">
        <v>33</v>
      </c>
      <c r="V16" s="4" t="s">
        <v>31</v>
      </c>
      <c r="W16" s="4" t="s">
        <v>32</v>
      </c>
      <c r="X16" s="4" t="s">
        <v>33</v>
      </c>
      <c r="Y16" s="4" t="s">
        <v>31</v>
      </c>
      <c r="Z16" s="4" t="s">
        <v>32</v>
      </c>
      <c r="AA16" s="4" t="s">
        <v>33</v>
      </c>
      <c r="AB16" s="4" t="s">
        <v>31</v>
      </c>
      <c r="AC16" s="5" t="s">
        <v>32</v>
      </c>
      <c r="AD16" s="5" t="s">
        <v>33</v>
      </c>
      <c r="AE16" s="170"/>
      <c r="AF16" s="161"/>
    </row>
    <row r="17" spans="1:32" ht="12.75">
      <c r="A17" s="210" t="s">
        <v>94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</row>
    <row r="18" spans="1:32" ht="12.75">
      <c r="A18" s="23"/>
      <c r="B18" s="202" t="s">
        <v>95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4"/>
    </row>
    <row r="19" spans="1:32" s="96" customFormat="1" ht="26.25" customHeight="1">
      <c r="A19" s="148" t="s">
        <v>77</v>
      </c>
      <c r="B19" s="94" t="s">
        <v>102</v>
      </c>
      <c r="C19" s="94"/>
      <c r="D19" s="29">
        <v>4</v>
      </c>
      <c r="E19" s="29">
        <v>4</v>
      </c>
      <c r="F19" s="94">
        <v>72</v>
      </c>
      <c r="G19" s="95">
        <v>2</v>
      </c>
      <c r="H19" s="95">
        <v>12</v>
      </c>
      <c r="I19" s="95">
        <v>12</v>
      </c>
      <c r="J19" s="95"/>
      <c r="K19" s="95">
        <f>SUM(H19:J19)</f>
        <v>24</v>
      </c>
      <c r="L19" s="95">
        <v>48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 t="s">
        <v>120</v>
      </c>
      <c r="AF19" s="29" t="s">
        <v>113</v>
      </c>
    </row>
    <row r="20" spans="1:32" s="106" customFormat="1" ht="27" customHeight="1">
      <c r="A20" s="147" t="s">
        <v>59</v>
      </c>
      <c r="B20" s="103" t="s">
        <v>105</v>
      </c>
      <c r="C20" s="103"/>
      <c r="D20" s="104">
        <v>4</v>
      </c>
      <c r="E20" s="104">
        <v>4</v>
      </c>
      <c r="F20" s="103">
        <v>72</v>
      </c>
      <c r="G20" s="105">
        <v>2</v>
      </c>
      <c r="H20" s="105">
        <v>12</v>
      </c>
      <c r="I20" s="105">
        <v>12</v>
      </c>
      <c r="J20" s="105"/>
      <c r="K20" s="105">
        <v>24</v>
      </c>
      <c r="L20" s="105">
        <v>48</v>
      </c>
      <c r="M20" s="104"/>
      <c r="N20" s="104"/>
      <c r="O20" s="104"/>
      <c r="P20" s="104"/>
      <c r="Q20" s="104"/>
      <c r="R20" s="104"/>
      <c r="S20" s="104"/>
      <c r="T20" s="104"/>
      <c r="U20" s="104"/>
      <c r="V20" s="104">
        <v>12</v>
      </c>
      <c r="W20" s="104">
        <v>12</v>
      </c>
      <c r="X20" s="104"/>
      <c r="Y20" s="104"/>
      <c r="Z20" s="104"/>
      <c r="AA20" s="104"/>
      <c r="AB20" s="104"/>
      <c r="AC20" s="104"/>
      <c r="AD20" s="104"/>
      <c r="AE20" s="104" t="s">
        <v>120</v>
      </c>
      <c r="AF20" s="104" t="s">
        <v>134</v>
      </c>
    </row>
    <row r="21" spans="1:32" s="108" customFormat="1" ht="27" customHeight="1">
      <c r="A21" s="112" t="s">
        <v>60</v>
      </c>
      <c r="B21" s="121" t="s">
        <v>41</v>
      </c>
      <c r="C21" s="113"/>
      <c r="D21" s="113">
        <v>5</v>
      </c>
      <c r="E21" s="113">
        <v>5</v>
      </c>
      <c r="F21" s="113">
        <v>108</v>
      </c>
      <c r="G21" s="114">
        <f>IF((F21/36-INT(F21/36))&lt;=0.25,ROUNDDOWN(F21/36,0),IF(AND((F21/36-INT(F21/36))&gt;0.25,(F21/36-INT(F21/36))&lt;=0.75),ROUNDDOWN(F21/36,0)+0.5,ROUNDUP(F21/36,0)))</f>
        <v>3</v>
      </c>
      <c r="H21" s="114">
        <v>24</v>
      </c>
      <c r="I21" s="114">
        <v>24</v>
      </c>
      <c r="J21" s="114"/>
      <c r="K21" s="114">
        <v>48</v>
      </c>
      <c r="L21" s="114">
        <f>F21-K21</f>
        <v>60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>
        <v>12</v>
      </c>
      <c r="W21" s="113">
        <v>12</v>
      </c>
      <c r="X21" s="113"/>
      <c r="Y21" s="113">
        <v>12</v>
      </c>
      <c r="Z21" s="113">
        <v>12</v>
      </c>
      <c r="AA21" s="107"/>
      <c r="AB21" s="107"/>
      <c r="AC21" s="107"/>
      <c r="AD21" s="107"/>
      <c r="AE21" s="104" t="s">
        <v>120</v>
      </c>
      <c r="AF21" s="113" t="s">
        <v>135</v>
      </c>
    </row>
    <row r="22" spans="1:32" ht="27.75" customHeight="1">
      <c r="A22" s="149" t="s">
        <v>61</v>
      </c>
      <c r="B22" s="115" t="s">
        <v>101</v>
      </c>
      <c r="C22" s="111"/>
      <c r="D22" s="22">
        <v>5</v>
      </c>
      <c r="E22" s="22"/>
      <c r="F22" s="111">
        <v>108</v>
      </c>
      <c r="G22" s="116">
        <v>3</v>
      </c>
      <c r="H22" s="116">
        <v>18</v>
      </c>
      <c r="I22" s="116">
        <v>30</v>
      </c>
      <c r="J22" s="116"/>
      <c r="K22" s="116">
        <v>48</v>
      </c>
      <c r="L22" s="116">
        <v>60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29" t="s">
        <v>120</v>
      </c>
      <c r="AF22" s="22" t="s">
        <v>112</v>
      </c>
    </row>
    <row r="23" spans="1:32" ht="20.25" customHeight="1">
      <c r="A23" s="17" t="s">
        <v>96</v>
      </c>
      <c r="B23" s="17"/>
      <c r="C23" s="17"/>
      <c r="D23" s="18">
        <v>4.5</v>
      </c>
      <c r="E23" s="18">
        <v>4.5</v>
      </c>
      <c r="F23" s="18">
        <v>180</v>
      </c>
      <c r="G23" s="18">
        <v>5</v>
      </c>
      <c r="H23" s="18">
        <v>36</v>
      </c>
      <c r="I23" s="18">
        <v>36</v>
      </c>
      <c r="J23" s="18"/>
      <c r="K23" s="18">
        <v>72</v>
      </c>
      <c r="L23" s="18">
        <v>108</v>
      </c>
      <c r="M23" s="18"/>
      <c r="N23" s="18"/>
      <c r="O23" s="18"/>
      <c r="P23" s="18"/>
      <c r="Q23" s="18"/>
      <c r="R23" s="18"/>
      <c r="S23" s="18"/>
      <c r="T23" s="18"/>
      <c r="U23" s="18"/>
      <c r="V23" s="18">
        <v>24</v>
      </c>
      <c r="W23" s="18">
        <v>24</v>
      </c>
      <c r="X23" s="18"/>
      <c r="Y23" s="18">
        <v>12</v>
      </c>
      <c r="Z23" s="18">
        <v>12</v>
      </c>
      <c r="AA23" s="18"/>
      <c r="AB23" s="18"/>
      <c r="AC23" s="18"/>
      <c r="AD23" s="18"/>
      <c r="AE23" s="17"/>
      <c r="AF23" s="17"/>
    </row>
    <row r="24" ht="20.25" customHeight="1">
      <c r="AF24" s="15"/>
    </row>
    <row r="25" spans="2:32" ht="13.5" customHeight="1">
      <c r="B25" s="13" t="s">
        <v>89</v>
      </c>
      <c r="D25" s="14"/>
      <c r="E25" s="14"/>
      <c r="F25" s="14"/>
      <c r="G25" s="14"/>
      <c r="I25" s="154" t="s">
        <v>90</v>
      </c>
      <c r="J25" s="154"/>
      <c r="K25" s="154"/>
      <c r="L25" s="154"/>
      <c r="AE25" s="212"/>
      <c r="AF25" s="212"/>
    </row>
    <row r="26" spans="4:32" ht="18.75" customHeight="1">
      <c r="D26" s="156" t="s">
        <v>0</v>
      </c>
      <c r="E26" s="156"/>
      <c r="F26" s="156"/>
      <c r="G26" s="156"/>
      <c r="I26" s="193" t="s">
        <v>36</v>
      </c>
      <c r="J26" s="193"/>
      <c r="K26" s="193"/>
      <c r="L26" s="193"/>
      <c r="AC26" s="89"/>
      <c r="AE26" s="212"/>
      <c r="AF26" s="212"/>
    </row>
    <row r="27" spans="1:32" s="15" customFormat="1" ht="12.75">
      <c r="A27" s="1"/>
      <c r="B27" s="13"/>
      <c r="C27" s="13"/>
      <c r="D27" s="13"/>
      <c r="E27" s="13"/>
      <c r="F27" s="1"/>
      <c r="G27" s="1"/>
      <c r="H27" s="13"/>
      <c r="I27" s="193"/>
      <c r="J27" s="193"/>
      <c r="K27" s="193"/>
      <c r="L27" s="193"/>
      <c r="M27" s="1"/>
      <c r="N27" s="13"/>
      <c r="O27" s="13"/>
      <c r="P27" s="13"/>
      <c r="Q27" s="13"/>
      <c r="R27" s="13"/>
      <c r="S27" s="13"/>
      <c r="T27" s="13"/>
      <c r="U27" s="13"/>
      <c r="V27" s="13"/>
      <c r="W27" s="1"/>
      <c r="X27" s="13"/>
      <c r="Y27" s="1"/>
      <c r="Z27" s="1"/>
      <c r="AA27" s="1"/>
      <c r="AB27" s="1"/>
      <c r="AC27" s="1"/>
      <c r="AD27" s="1"/>
      <c r="AE27" s="1"/>
      <c r="AF27" s="1"/>
    </row>
    <row r="28" spans="2:40" ht="12.75">
      <c r="B28" s="13" t="s">
        <v>128</v>
      </c>
      <c r="D28" s="14"/>
      <c r="E28" s="14"/>
      <c r="F28" s="14"/>
      <c r="G28" s="14"/>
      <c r="I28" s="154" t="s">
        <v>90</v>
      </c>
      <c r="J28" s="154"/>
      <c r="K28" s="154"/>
      <c r="L28" s="154"/>
      <c r="W28" s="13"/>
      <c r="AE28" s="201"/>
      <c r="AF28" s="158"/>
      <c r="AI28" s="213" t="s">
        <v>97</v>
      </c>
      <c r="AJ28" s="153"/>
      <c r="AK28" s="153"/>
      <c r="AL28" s="153"/>
      <c r="AM28" s="153"/>
      <c r="AN28" s="153"/>
    </row>
    <row r="29" spans="2:23" ht="8.25" customHeight="1">
      <c r="B29" s="13"/>
      <c r="C29" s="21"/>
      <c r="D29" s="156" t="s">
        <v>0</v>
      </c>
      <c r="E29" s="156"/>
      <c r="F29" s="156"/>
      <c r="G29" s="156"/>
      <c r="H29" s="21"/>
      <c r="I29" s="156" t="s">
        <v>1</v>
      </c>
      <c r="J29" s="156"/>
      <c r="K29" s="156"/>
      <c r="L29" s="156"/>
      <c r="M29" s="21"/>
      <c r="N29" s="21"/>
      <c r="O29" s="21"/>
      <c r="P29" s="21"/>
      <c r="Q29" s="21"/>
      <c r="R29" s="21"/>
      <c r="S29" s="21"/>
      <c r="W29" s="13"/>
    </row>
    <row r="30" spans="2:12" ht="12.75" customHeight="1">
      <c r="B30" s="151" t="s">
        <v>136</v>
      </c>
      <c r="C30" s="13"/>
      <c r="D30" s="14"/>
      <c r="E30" s="14"/>
      <c r="F30" s="14"/>
      <c r="G30" s="14"/>
      <c r="H30" s="194" t="s">
        <v>130</v>
      </c>
      <c r="I30" s="194"/>
      <c r="J30" s="194"/>
      <c r="K30" s="194"/>
      <c r="L30" s="101"/>
    </row>
    <row r="31" spans="2:12" ht="12.75">
      <c r="B31" s="151"/>
      <c r="C31" s="21"/>
      <c r="D31" s="156" t="s">
        <v>0</v>
      </c>
      <c r="E31" s="156"/>
      <c r="F31" s="156"/>
      <c r="G31" s="156"/>
      <c r="H31" s="13"/>
      <c r="I31" s="156" t="s">
        <v>1</v>
      </c>
      <c r="J31" s="156"/>
      <c r="K31" s="156"/>
      <c r="L31" s="156"/>
    </row>
    <row r="32" spans="4:5" ht="12.75">
      <c r="D32" s="13"/>
      <c r="E32" s="13"/>
    </row>
    <row r="33" spans="4:5" ht="12.75">
      <c r="D33" s="21"/>
      <c r="E33" s="21"/>
    </row>
  </sheetData>
  <sheetProtection/>
  <mergeCells count="63">
    <mergeCell ref="I31:L31"/>
    <mergeCell ref="B30:B31"/>
    <mergeCell ref="A5:F5"/>
    <mergeCell ref="AE25:AF26"/>
    <mergeCell ref="AI28:AN28"/>
    <mergeCell ref="M5:Y5"/>
    <mergeCell ref="D26:G26"/>
    <mergeCell ref="I25:L25"/>
    <mergeCell ref="I26:L26"/>
    <mergeCell ref="AF9:AF16"/>
    <mergeCell ref="A17:AF17"/>
    <mergeCell ref="A9:A16"/>
    <mergeCell ref="B9:B16"/>
    <mergeCell ref="C9:E13"/>
    <mergeCell ref="M9:AD10"/>
    <mergeCell ref="AB13:AD13"/>
    <mergeCell ref="AB15:AD15"/>
    <mergeCell ref="M15:O15"/>
    <mergeCell ref="M13:O13"/>
    <mergeCell ref="J14:J16"/>
    <mergeCell ref="A1:AF1"/>
    <mergeCell ref="A7:D7"/>
    <mergeCell ref="AE9:AE16"/>
    <mergeCell ref="H13:J13"/>
    <mergeCell ref="K13:K16"/>
    <mergeCell ref="L13:L16"/>
    <mergeCell ref="M11:R12"/>
    <mergeCell ref="C2:AD2"/>
    <mergeCell ref="C3:AD3"/>
    <mergeCell ref="A4:E4"/>
    <mergeCell ref="F9:L9"/>
    <mergeCell ref="F4:AD4"/>
    <mergeCell ref="M14:AD14"/>
    <mergeCell ref="L10:L12"/>
    <mergeCell ref="Y11:AD12"/>
    <mergeCell ref="V13:X13"/>
    <mergeCell ref="Y13:AA13"/>
    <mergeCell ref="D14:D16"/>
    <mergeCell ref="E14:E16"/>
    <mergeCell ref="H14:H16"/>
    <mergeCell ref="V15:X15"/>
    <mergeCell ref="Y15:AA15"/>
    <mergeCell ref="P15:R15"/>
    <mergeCell ref="S15:U15"/>
    <mergeCell ref="H7:AC7"/>
    <mergeCell ref="AE28:AF28"/>
    <mergeCell ref="A8:IV8"/>
    <mergeCell ref="P13:R13"/>
    <mergeCell ref="S13:U13"/>
    <mergeCell ref="S11:X12"/>
    <mergeCell ref="C14:C16"/>
    <mergeCell ref="B18:AF18"/>
    <mergeCell ref="I28:L28"/>
    <mergeCell ref="I29:L29"/>
    <mergeCell ref="D31:G31"/>
    <mergeCell ref="I27:L27"/>
    <mergeCell ref="H30:K30"/>
    <mergeCell ref="G13:G16"/>
    <mergeCell ref="F10:G12"/>
    <mergeCell ref="H10:K12"/>
    <mergeCell ref="I14:I16"/>
    <mergeCell ref="F13:F16"/>
    <mergeCell ref="D29:G29"/>
  </mergeCells>
  <printOptions/>
  <pageMargins left="0.8267716535433072" right="0.35433070866141736" top="0.4724409448818898" bottom="0.4724409448818898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Tyumen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Деревнина</dc:creator>
  <cp:keywords/>
  <dc:description/>
  <cp:lastModifiedBy>Литкевич</cp:lastModifiedBy>
  <cp:lastPrinted>2017-06-22T09:42:54Z</cp:lastPrinted>
  <dcterms:created xsi:type="dcterms:W3CDTF">2000-03-14T06:22:21Z</dcterms:created>
  <dcterms:modified xsi:type="dcterms:W3CDTF">2017-06-22T10:49:17Z</dcterms:modified>
  <cp:category/>
  <cp:version/>
  <cp:contentType/>
  <cp:contentStatus/>
</cp:coreProperties>
</file>